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ulladekgazdalkodasi Tarsulas\Társulási ülések\Előterjesztések\2023\2023.04.25\7. NP. Jogszerű használatot biztosító szerződés\"/>
    </mc:Choice>
  </mc:AlternateContent>
  <xr:revisionPtr revIDLastSave="0" documentId="13_ncr:1_{69DE6AEB-C05B-465F-AFBD-94B226F9045E}" xr6:coauthVersionLast="36" xr6:coauthVersionMax="36" xr10:uidLastSave="{00000000-0000-0000-0000-000000000000}"/>
  <bookViews>
    <workbookView xWindow="0" yWindow="0" windowWidth="17175" windowHeight="8175" activeTab="1" xr2:uid="{AB6E237C-FADE-4FFC-89BD-C54DF4EE37CB}"/>
  </bookViews>
  <sheets>
    <sheet name="2. számú melléklet" sheetId="1" r:id="rId1"/>
    <sheet name="3. számú melléklet" sheetId="3" r:id="rId2"/>
  </sheets>
  <externalReferences>
    <externalReference r:id="rId3"/>
  </externalReferences>
  <definedNames>
    <definedName name="fokonyvlista">"$#HIV!.$A$8:$H$8"</definedName>
    <definedName name="nullaslista" localSheetId="1">#REF!</definedName>
    <definedName name="nullaslista">#REF!</definedName>
    <definedName name="_xlnm.Print_Area" localSheetId="0">'2. számú melléklet'!$A$1:$O$116</definedName>
    <definedName name="_xlnm.Print_Area" localSheetId="1">'3. számú melléklet'!$A$1:$N$72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3" l="1"/>
  <c r="M88" i="3"/>
  <c r="L88" i="3"/>
  <c r="K88" i="3"/>
  <c r="J88" i="3"/>
  <c r="N70" i="3"/>
  <c r="M70" i="3"/>
  <c r="M90" i="3" s="1"/>
  <c r="L70" i="3"/>
  <c r="K70" i="3"/>
  <c r="J70" i="3"/>
  <c r="J90" i="3" s="1"/>
  <c r="N8" i="3"/>
  <c r="P60" i="1"/>
  <c r="P50" i="1"/>
  <c r="P22" i="1"/>
  <c r="N66" i="3"/>
  <c r="N67" i="3"/>
  <c r="N68" i="3"/>
  <c r="N9" i="3"/>
  <c r="K90" i="3"/>
  <c r="N69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7" i="3"/>
  <c r="N6" i="3"/>
  <c r="M115" i="1"/>
  <c r="L115" i="1"/>
  <c r="K115" i="1"/>
  <c r="J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90" i="3" l="1"/>
  <c r="N115" i="1"/>
  <c r="N90" i="3" l="1"/>
</calcChain>
</file>

<file path=xl/sharedStrings.xml><?xml version="1.0" encoding="utf-8"?>
<sst xmlns="http://schemas.openxmlformats.org/spreadsheetml/2006/main" count="1554" uniqueCount="387">
  <si>
    <t>MOSONMAGYARÓVÁR NAGYTÉRSÉGI HULLADÉKGAZDÁLKODÁSI ÖNKORMÁNYZATI TÁRSULÁS</t>
  </si>
  <si>
    <t xml:space="preserve"> </t>
  </si>
  <si>
    <t>I. név</t>
  </si>
  <si>
    <t>II. név</t>
  </si>
  <si>
    <t>III. név</t>
  </si>
  <si>
    <t>IV. név</t>
  </si>
  <si>
    <t>összesen</t>
  </si>
  <si>
    <t>Főkönyvi számlaszám</t>
  </si>
  <si>
    <t>Intézményi megnevezés</t>
  </si>
  <si>
    <t>Leltári szám</t>
  </si>
  <si>
    <t>Költséghely</t>
  </si>
  <si>
    <t>Aktiválás kelte</t>
  </si>
  <si>
    <t>Bruttóérték</t>
  </si>
  <si>
    <t>Gyári szám</t>
  </si>
  <si>
    <t>Nyilvántartásba vétel ideje</t>
  </si>
  <si>
    <t>Leírási kulcs (%)</t>
  </si>
  <si>
    <t>Leírási kulcs alapján számolt ÉCS</t>
  </si>
  <si>
    <t>2022. évi écs összesen</t>
  </si>
  <si>
    <t>1211332</t>
  </si>
  <si>
    <t>Udvarok - porta és szociális konténerek</t>
  </si>
  <si>
    <t>K/2601-2609</t>
  </si>
  <si>
    <t>JS</t>
  </si>
  <si>
    <t>2014-04-01</t>
  </si>
  <si>
    <t>2019-01-01</t>
  </si>
  <si>
    <t>10.00</t>
  </si>
  <si>
    <t>ingatlan</t>
  </si>
  <si>
    <t>Udvarok - veszélyes hulladék konténerek</t>
  </si>
  <si>
    <t>K/2701-2709</t>
  </si>
  <si>
    <t>1211482</t>
  </si>
  <si>
    <t>Hulladékgyűjtő szigetek</t>
  </si>
  <si>
    <t>K/3001-3166</t>
  </si>
  <si>
    <t>Beled - Hulladékgyűjtő udvar</t>
  </si>
  <si>
    <t>K/3101</t>
  </si>
  <si>
    <t>MM</t>
  </si>
  <si>
    <t>3.00</t>
  </si>
  <si>
    <t>Csorna - Hulladékgyűjtő udvar</t>
  </si>
  <si>
    <t>K/3102</t>
  </si>
  <si>
    <t>Halászi - Hulladékgyűjtő udvar</t>
  </si>
  <si>
    <t>K/3103</t>
  </si>
  <si>
    <t>Jánossomorja - Hulladékgyűjtő udvar</t>
  </si>
  <si>
    <t>K/3104</t>
  </si>
  <si>
    <t>Kimle - Hulladékgyűjtő udvar</t>
  </si>
  <si>
    <t>K/3105</t>
  </si>
  <si>
    <t>Kóny - Hulladékgyűjtő udvar</t>
  </si>
  <si>
    <t>K/3106</t>
  </si>
  <si>
    <t>Lébény - Hulladékgyűjtő udvar</t>
  </si>
  <si>
    <t>K/3107</t>
  </si>
  <si>
    <t>Mosonmagyaróvár - Hulladékgyűjtő udvar</t>
  </si>
  <si>
    <t>K/3108</t>
  </si>
  <si>
    <t>Rajka - Hulladékgyűjtő udvar</t>
  </si>
  <si>
    <t>K/3109</t>
  </si>
  <si>
    <t>Szany - Hulladékgyűjtő udvar</t>
  </si>
  <si>
    <t>K/3110</t>
  </si>
  <si>
    <t>Üzemi szociális épület Jánossomorja</t>
  </si>
  <si>
    <t>K/3200</t>
  </si>
  <si>
    <t>2.00</t>
  </si>
  <si>
    <t>Infrastruktúrális hálózat, térburkolat Jánossomorja</t>
  </si>
  <si>
    <t>K/3203</t>
  </si>
  <si>
    <t>Válogató csarnok Jánossomorja</t>
  </si>
  <si>
    <t>K/3201</t>
  </si>
  <si>
    <t>Mechanikai feldolgozó csarnok Jánossomorja</t>
  </si>
  <si>
    <t>K/3202</t>
  </si>
  <si>
    <t>Csorna - belterületi ingatlan - 4026 m2 - 1734/3 hrsz.</t>
  </si>
  <si>
    <t>K/1734/3</t>
  </si>
  <si>
    <t>2015-01-01</t>
  </si>
  <si>
    <t>Jánossomorja hídmérleg áthelyezés, út kialakítás</t>
  </si>
  <si>
    <t>K/1218-1</t>
  </si>
  <si>
    <t>2016-04-01</t>
  </si>
  <si>
    <t>131162</t>
  </si>
  <si>
    <t>Forogva tömörítő hulladékgyűjtő jármű 18 m3</t>
  </si>
  <si>
    <t>1001</t>
  </si>
  <si>
    <t>jármű</t>
  </si>
  <si>
    <t>1002</t>
  </si>
  <si>
    <t>Tömörítő lapos hulladékgyűjtő jármű 16 m3</t>
  </si>
  <si>
    <t>1003</t>
  </si>
  <si>
    <t>Tömörítő lapos hulladékgyűjtő jármű 22 m3</t>
  </si>
  <si>
    <t>1004</t>
  </si>
  <si>
    <t>1005</t>
  </si>
  <si>
    <t>1006</t>
  </si>
  <si>
    <t>1007</t>
  </si>
  <si>
    <t>1008</t>
  </si>
  <si>
    <t>1009</t>
  </si>
  <si>
    <t>Tömörítő lapos hulladékgyűjtő jármű 22 m3 daruval</t>
  </si>
  <si>
    <t>1010</t>
  </si>
  <si>
    <t>1011</t>
  </si>
  <si>
    <t>1012</t>
  </si>
  <si>
    <t>Görgős konténerszállító jármű 12-24 m3</t>
  </si>
  <si>
    <t>1013</t>
  </si>
  <si>
    <t>1014</t>
  </si>
  <si>
    <t>Kétkaros konténerszállító (háromtengelyes) 5-10 m3</t>
  </si>
  <si>
    <t>1015</t>
  </si>
  <si>
    <t>Kétkaros konténerszállító (kéttengelyes) 5-10 m3</t>
  </si>
  <si>
    <t>1016</t>
  </si>
  <si>
    <t>Görgős konténer darus ürítő szerkezettel</t>
  </si>
  <si>
    <t>1030</t>
  </si>
  <si>
    <t>131122</t>
  </si>
  <si>
    <t>Tároló acélkonténer zárt 5 m3 (20 db)</t>
  </si>
  <si>
    <t>2001-2020</t>
  </si>
  <si>
    <t>gép</t>
  </si>
  <si>
    <t>Tároló acélkonténer nyitott 6m3 (40 db)</t>
  </si>
  <si>
    <t>2021-2060</t>
  </si>
  <si>
    <t>Tároló acélkonténer nyitott 12 m3 (20 db)</t>
  </si>
  <si>
    <t>2061-2080</t>
  </si>
  <si>
    <t>Tároló acélkonténer nyitható 24 m3 (20 db)</t>
  </si>
  <si>
    <t>2081-2100</t>
  </si>
  <si>
    <t>LANDINI vontató és komposzt forgató</t>
  </si>
  <si>
    <t>1101</t>
  </si>
  <si>
    <t>MANITOU teleszkópos rakodó</t>
  </si>
  <si>
    <t>1102</t>
  </si>
  <si>
    <t>LiuGong törzscsuklós homlokrakodó</t>
  </si>
  <si>
    <t>1103</t>
  </si>
  <si>
    <t>MECALAC forgózsámolyos rakodó</t>
  </si>
  <si>
    <t>1104</t>
  </si>
  <si>
    <t>TREX Fuchs gémes rakodó</t>
  </si>
  <si>
    <t>1105</t>
  </si>
  <si>
    <t>Udvarok - elektronikus mérlegek 200 kp</t>
  </si>
  <si>
    <t>2501-2510</t>
  </si>
  <si>
    <t>33.00</t>
  </si>
  <si>
    <t>Válogató technológia komplett Jánossomorja</t>
  </si>
  <si>
    <t>3300</t>
  </si>
  <si>
    <t>Polyskon RH 1500 tároló edény kék bedobó nyílás (65 db)</t>
  </si>
  <si>
    <t>4001-4065</t>
  </si>
  <si>
    <t>Polyskon RH 1500 tároló edény szürke bedobó nyílás (65 db)</t>
  </si>
  <si>
    <t>4101-4165</t>
  </si>
  <si>
    <t>Polyskon RH 1500 tároló edény zöld bedobó nyílás (65 db)</t>
  </si>
  <si>
    <t>4201-4265</t>
  </si>
  <si>
    <t>Polyskon RH 1500 tároló edény sárga bedobó nyílás (65 db)</t>
  </si>
  <si>
    <t>4301-4365</t>
  </si>
  <si>
    <t>Polyskon RH 1200 tároló edény kék bedobó nyílás (101 db)</t>
  </si>
  <si>
    <t>4400-4500</t>
  </si>
  <si>
    <t>Polyskon RH 1200 tároló edény szürke bedobó nyílás (101 db)</t>
  </si>
  <si>
    <t>4501-4601</t>
  </si>
  <si>
    <t>Polyskon RH 1200 tároló edény zöld bedobó nyílás (101 db)</t>
  </si>
  <si>
    <t>4602-4702</t>
  </si>
  <si>
    <t>Polyskon RH 1200 tároló edény sárga bedobó nyílás (101 db)</t>
  </si>
  <si>
    <t>4703-4803</t>
  </si>
  <si>
    <t>TÖMÖRÍTŐ LAPOS HULLADÉKGYŰJTŐ JÁRMŰ 16 M3</t>
  </si>
  <si>
    <t>C13-3001</t>
  </si>
  <si>
    <t>2016-03-01</t>
  </si>
  <si>
    <t>F4AEFE611CC1344178</t>
  </si>
  <si>
    <t>C13-3002</t>
  </si>
  <si>
    <t>F4AEFE611CC1346671</t>
  </si>
  <si>
    <t>TÖMÖRÍTŐ LAPOS HULLADÉKGYŰJTŐ JÁRMŰ 22 M3</t>
  </si>
  <si>
    <t>C13-3003</t>
  </si>
  <si>
    <t>F2CFE611DC109121</t>
  </si>
  <si>
    <t>C13-3004</t>
  </si>
  <si>
    <t>F2CFE611DC106910</t>
  </si>
  <si>
    <t>C13-3005</t>
  </si>
  <si>
    <t>F2CFE611DC110210</t>
  </si>
  <si>
    <t>c13-3006</t>
  </si>
  <si>
    <t>F2CFE611DC109387</t>
  </si>
  <si>
    <t>TÖMÖRÍTŐ LAPOS HULLADÉK GYŰJTŐ JÁRMŰ 22M3</t>
  </si>
  <si>
    <t>c13-3007</t>
  </si>
  <si>
    <t>F2CFE611DC106900</t>
  </si>
  <si>
    <t>Tömörítő lapos hulladék gyűjtő jármű 22m3</t>
  </si>
  <si>
    <t>C13-3008</t>
  </si>
  <si>
    <t>F2CFE611DC109123</t>
  </si>
  <si>
    <t>Egytengelyes aprítógép (shedder)</t>
  </si>
  <si>
    <t>C13-5000</t>
  </si>
  <si>
    <t>2016-09-01</t>
  </si>
  <si>
    <t>150736</t>
  </si>
  <si>
    <t>MAN tehergépkocsi</t>
  </si>
  <si>
    <t>1-13191</t>
  </si>
  <si>
    <t>2001-es, 11967 cm3</t>
  </si>
  <si>
    <t>Schwarzmüller pótkocsi</t>
  </si>
  <si>
    <t>2-13191</t>
  </si>
  <si>
    <t>Nyitott konténerek</t>
  </si>
  <si>
    <t>1-13192</t>
  </si>
  <si>
    <t xml:space="preserve">WIELTON FORGÓZSÁMOLYOS GÖRGŐS KONTÉNERSZÁLLÍTÓ </t>
  </si>
  <si>
    <t>TE/2020/KEHOP/5</t>
  </si>
  <si>
    <t>2020-06-01</t>
  </si>
  <si>
    <t>IVECO STRALIS SERES HOOKLIFT S-20 PALFINGER PK9.501 SLD 5 A</t>
  </si>
  <si>
    <t>TE/2020/KEHOP/4</t>
  </si>
  <si>
    <t>IVECO STRALIS SERES SKH 12000 ATT KÉTKAROS KONTÉNEREMELŐ</t>
  </si>
  <si>
    <t>TE/2020/KEHOP/3</t>
  </si>
  <si>
    <t>IVECO STRALIS SERES HOOKLIFT S-20 GÖRGŐS KONTÉNEREMELŐ</t>
  </si>
  <si>
    <t>TE/2020/KEHOP/2</t>
  </si>
  <si>
    <t>IVECO STRALIS SERES HARD PRESS F20-I HULLADÉKGYŰJTŐ</t>
  </si>
  <si>
    <t>TE/2020/KEHOP/1</t>
  </si>
  <si>
    <t>GN-32, 32M3-ES NYITOTT, GÖRGŐS KONTÉNER</t>
  </si>
  <si>
    <t>TE/2020/KEHOP/6</t>
  </si>
  <si>
    <t>2020-08-17</t>
  </si>
  <si>
    <t>2020-09-18</t>
  </si>
  <si>
    <t>TE/2020/KEHOP/7</t>
  </si>
  <si>
    <t>SN-07, 7 M3-ES NYITOTT SZIMMETRIKUS KONTÉNER</t>
  </si>
  <si>
    <t>TE/2020/KEHOP/8</t>
  </si>
  <si>
    <t>TE/2020/KEHOP/9</t>
  </si>
  <si>
    <t>TE/2020/KEHOP/10</t>
  </si>
  <si>
    <t>TE/2020/KEHOP/11</t>
  </si>
  <si>
    <t>GN-32, 32 M3-ES NYITOTT GÖRGŐS KONTÉNER</t>
  </si>
  <si>
    <t>TE/2020/KEHOP/12</t>
  </si>
  <si>
    <t>TE/2020/KEHOP/13</t>
  </si>
  <si>
    <t>SN-05, 5 M3-ES NYITOTT SZIMMETRIKUS KONTÉNER</t>
  </si>
  <si>
    <t>TE/2020/KEHOP/14</t>
  </si>
  <si>
    <t>TE/2020/KEHOP/15</t>
  </si>
  <si>
    <t>TE/2020/KEHOP/16</t>
  </si>
  <si>
    <t>TE/2020/KEHOP/17</t>
  </si>
  <si>
    <t>TE/2020/KEHOP/18</t>
  </si>
  <si>
    <t>TE/2020/KEHOP/19</t>
  </si>
  <si>
    <t>SN-03, 3 M3-ES FÉM KONTÉNER DIN30 720 SZABVÁNY SZERINT</t>
  </si>
  <si>
    <t>TE/2020/KEHOP/20</t>
  </si>
  <si>
    <t>TE/2020/KEHOP/21</t>
  </si>
  <si>
    <t>TE/2020/KEHOP/22</t>
  </si>
  <si>
    <t>TE/2020/KEHOP/23</t>
  </si>
  <si>
    <t>GZ-24, 24 M3-ES ZÁRT FÉM KONTÉNER DIN30 722 SZABVÁNY SZERINT</t>
  </si>
  <si>
    <t>TE/2020/KEHOP/24</t>
  </si>
  <si>
    <t>TE/2020/KEHOP/25</t>
  </si>
  <si>
    <t xml:space="preserve">GN-32, 32 M3-ES NYITOTT GÖRGŐS KONTÉNER </t>
  </si>
  <si>
    <t>TE/2020/KEHOP/26</t>
  </si>
  <si>
    <t xml:space="preserve">SN-05, 5 M3-ES NYITOTT SZIMMETRIKUS KONTÉNER </t>
  </si>
  <si>
    <t>TE/2020/KEHOP/27</t>
  </si>
  <si>
    <t>TE/2020/KEHOP/28</t>
  </si>
  <si>
    <t>TE/2020/KEHOP/29</t>
  </si>
  <si>
    <t xml:space="preserve">SN-03, 3 M3-ES FÉM KONTÉNER DIN30 720 SZABVÁNY SZERINT </t>
  </si>
  <si>
    <t>TE/2020/KEHOP/30</t>
  </si>
  <si>
    <t>TE/2020/KEHOP/31</t>
  </si>
  <si>
    <t>GZ-24, 24 M3-ES ZÁRT FÉM KONTÉNER DIN 30 722 SZABVÁNY SZERINT</t>
  </si>
  <si>
    <t>TE/2020/KEHOP/32</t>
  </si>
  <si>
    <t>TE/2020/KEHOP/33</t>
  </si>
  <si>
    <t>SN-03, 3 M3-ES FÉM KONTÉNER DIN 30 720 SZABVÁNY SZERINT</t>
  </si>
  <si>
    <t>TE/2020/KEHOP/35</t>
  </si>
  <si>
    <t>TE/2020/KEHOP/36</t>
  </si>
  <si>
    <t>TE/2020/KEHOP/37</t>
  </si>
  <si>
    <t>TE/2020/KEHOP/38</t>
  </si>
  <si>
    <t>TE/2020/KEHOP/39</t>
  </si>
  <si>
    <t>TE/2020/KEHOP/40</t>
  </si>
  <si>
    <t>TE/2020/KEHOP/34</t>
  </si>
  <si>
    <t>Bobcat TL38.70HF teleszkópos gémszerkezetű rakodógép</t>
  </si>
  <si>
    <t>TE/2021/KEHOP/1</t>
  </si>
  <si>
    <t>2021-03-19</t>
  </si>
  <si>
    <t>2021-07-01</t>
  </si>
  <si>
    <t>Bálatároló Jánossomorja</t>
  </si>
  <si>
    <t>TE/2021/KEHOP/5</t>
  </si>
  <si>
    <t>2021-12-01</t>
  </si>
  <si>
    <t>Összesen:</t>
  </si>
  <si>
    <t>ESZKÖZBÉRLETI DÍJ KALKULÁCIÓJA 2022. ÉVI ADATOK ALAPJÁN</t>
  </si>
  <si>
    <t>111912</t>
  </si>
  <si>
    <t>Hulladékgyűjtő jármű követő rendszer</t>
  </si>
  <si>
    <t>C13-4000</t>
  </si>
  <si>
    <t>1211222</t>
  </si>
  <si>
    <t>Rekultiváció</t>
  </si>
  <si>
    <t>K/KEOP-2.3.0/2F</t>
  </si>
  <si>
    <t>0.00</t>
  </si>
  <si>
    <t>Mechanikai feldolgozó technológia komplett</t>
  </si>
  <si>
    <t>3400</t>
  </si>
  <si>
    <t>13191242</t>
  </si>
  <si>
    <t>Lenovo A2010 black mobiltelefon</t>
  </si>
  <si>
    <t>13180-1</t>
  </si>
  <si>
    <t>2016-09-20</t>
  </si>
  <si>
    <t>Azonnali</t>
  </si>
  <si>
    <t>Biohulladék gyűjtő műanyag barna 60 liter (10.000 db)</t>
  </si>
  <si>
    <t>BGYMB-60</t>
  </si>
  <si>
    <t>Házi komposztáló edény 340 liter (10.000 db)</t>
  </si>
  <si>
    <t>HKE-340</t>
  </si>
  <si>
    <t>Szelektív gyűjtő edény kék 120 liter (10.000 db)</t>
  </si>
  <si>
    <t>SZGYEK-120</t>
  </si>
  <si>
    <t>Szelektív gyűjtő edény kék 240 liter (10.000 db)</t>
  </si>
  <si>
    <t>SZGYEK-240</t>
  </si>
  <si>
    <t>Szelektív gyűjtő edény kék 60 liter (2000 db)</t>
  </si>
  <si>
    <t>SZGYEK-60</t>
  </si>
  <si>
    <t>Szelektív gyűjtő edény kék 80 liter (3000 db)</t>
  </si>
  <si>
    <t>SZGYEK-80</t>
  </si>
  <si>
    <t>Szelektív közterületi gyűjtőedény 1100 liter (300 db)</t>
  </si>
  <si>
    <t>SZKGY-110</t>
  </si>
  <si>
    <t>1319112</t>
  </si>
  <si>
    <t>KÖZPONTI SZÁMÍTÓGÉP</t>
  </si>
  <si>
    <t>C13-1100</t>
  </si>
  <si>
    <t>86TW76222836915843695, WMAN46ZZ3EY309861</t>
  </si>
  <si>
    <t>számítógép</t>
  </si>
  <si>
    <t>C13-1101</t>
  </si>
  <si>
    <t>1F67C32, 00180466674304, 99994823251240</t>
  </si>
  <si>
    <t>C13-1102</t>
  </si>
  <si>
    <t>1T57C32, 00180466674305, 99994823251534</t>
  </si>
  <si>
    <t>multifunkciós nyomtató ARDF-fel</t>
  </si>
  <si>
    <t>C13-1103</t>
  </si>
  <si>
    <t>G215Q620184</t>
  </si>
  <si>
    <t>monitor</t>
  </si>
  <si>
    <t>C13-1104</t>
  </si>
  <si>
    <t>502NDDM9P562</t>
  </si>
  <si>
    <t>LED monitor</t>
  </si>
  <si>
    <t>C13-1105</t>
  </si>
  <si>
    <t>503NDPBP8W573</t>
  </si>
  <si>
    <t>C13-1106</t>
  </si>
  <si>
    <t>503NDCR8W555</t>
  </si>
  <si>
    <t>lézernyomtató</t>
  </si>
  <si>
    <t>C13-1107</t>
  </si>
  <si>
    <t>PHKFC32125</t>
  </si>
  <si>
    <t>C13-1201</t>
  </si>
  <si>
    <t>86RYM62, WMAN46ZZ3EY309861</t>
  </si>
  <si>
    <t>C13-1202</t>
  </si>
  <si>
    <t>7T57C32, 00180466674311, 999948232511191</t>
  </si>
  <si>
    <t>C13-1203</t>
  </si>
  <si>
    <t>7V57C32, 00180466674312, 99994823251224</t>
  </si>
  <si>
    <t>C13-1204</t>
  </si>
  <si>
    <t>GF67C32, 00180466674313, 99994823251238</t>
  </si>
  <si>
    <t>C13-1205</t>
  </si>
  <si>
    <t>HX57C32, 00180466674314, 99994823251239</t>
  </si>
  <si>
    <t>C13-1206</t>
  </si>
  <si>
    <t>HZ57C32, 00180466674315, 99994823251527</t>
  </si>
  <si>
    <t>Notebook</t>
  </si>
  <si>
    <t>C13-1207</t>
  </si>
  <si>
    <t>RF739S0337, 00180466674316, 99994823251528</t>
  </si>
  <si>
    <t>notebook</t>
  </si>
  <si>
    <t>C13-1208</t>
  </si>
  <si>
    <t>RF739S0340, 00180466674317, 99994823251532</t>
  </si>
  <si>
    <t>C13-1209</t>
  </si>
  <si>
    <t>RF739S0344, 00180466674318, 99994823251533</t>
  </si>
  <si>
    <t>C13-1210</t>
  </si>
  <si>
    <t>RF739S0347, 00180466674319, 99994823251536</t>
  </si>
  <si>
    <t>C13-1211</t>
  </si>
  <si>
    <t>RF739S0350, 00180466674320, 99994823251542</t>
  </si>
  <si>
    <t>C13-1213</t>
  </si>
  <si>
    <t>PHKFC32130</t>
  </si>
  <si>
    <t>C13-1214</t>
  </si>
  <si>
    <t>PHKFC32131</t>
  </si>
  <si>
    <t>C13-1215</t>
  </si>
  <si>
    <t>PHKFC32133</t>
  </si>
  <si>
    <t>C13-1216</t>
  </si>
  <si>
    <t>PHKFD46550</t>
  </si>
  <si>
    <t>C13-1217</t>
  </si>
  <si>
    <t>PHKFD46567</t>
  </si>
  <si>
    <t>C13-1218</t>
  </si>
  <si>
    <t>PHKFD46579</t>
  </si>
  <si>
    <t>Lézernyomtató</t>
  </si>
  <si>
    <t>C13-1219</t>
  </si>
  <si>
    <t>C13-1220</t>
  </si>
  <si>
    <t>PHKFG48976</t>
  </si>
  <si>
    <t>C13-1221</t>
  </si>
  <si>
    <t>PHKFG48980</t>
  </si>
  <si>
    <t>C13-1222</t>
  </si>
  <si>
    <t>PHKFG48985</t>
  </si>
  <si>
    <t>C13-1223</t>
  </si>
  <si>
    <t>PHKFG48992</t>
  </si>
  <si>
    <t>C13-1224</t>
  </si>
  <si>
    <t>502NDAY9P568</t>
  </si>
  <si>
    <t>C13-1225</t>
  </si>
  <si>
    <t>502NDCR9P579</t>
  </si>
  <si>
    <t>C13-1226</t>
  </si>
  <si>
    <t>502NDRF9P574</t>
  </si>
  <si>
    <t>C13-1227</t>
  </si>
  <si>
    <t>502NDYG9P578</t>
  </si>
  <si>
    <t>C13-1228</t>
  </si>
  <si>
    <t>C13-1229</t>
  </si>
  <si>
    <t>503NDYG8W578</t>
  </si>
  <si>
    <t>C13-1230</t>
  </si>
  <si>
    <t>G175R351529</t>
  </si>
  <si>
    <t>digitális fényképezőgép</t>
  </si>
  <si>
    <t>C13-1231</t>
  </si>
  <si>
    <t>21283074041783</t>
  </si>
  <si>
    <t>helymeghatározó kéziműszer</t>
  </si>
  <si>
    <t>C13-1232</t>
  </si>
  <si>
    <t>S7G5044010018</t>
  </si>
  <si>
    <t>C13-1301</t>
  </si>
  <si>
    <t>C13-1302</t>
  </si>
  <si>
    <t>2F67C32, 00180466674310, 99994823251190</t>
  </si>
  <si>
    <t>C13-1303</t>
  </si>
  <si>
    <t>4W57C32, 00180466674306, 99994823251535</t>
  </si>
  <si>
    <t>C13-1304</t>
  </si>
  <si>
    <t>6X57C32, 00180466674307, 99994823251541</t>
  </si>
  <si>
    <t>C13-1305</t>
  </si>
  <si>
    <t>502NDHB9P577</t>
  </si>
  <si>
    <t>C13-1306</t>
  </si>
  <si>
    <t>503NDHB8W601</t>
  </si>
  <si>
    <t>C13-1307</t>
  </si>
  <si>
    <t>503NDJX8W596</t>
  </si>
  <si>
    <t>C13-1308</t>
  </si>
  <si>
    <t>PHKFC32127</t>
  </si>
  <si>
    <t>LED MONITOR</t>
  </si>
  <si>
    <t>C13-1309</t>
  </si>
  <si>
    <t>501NDGL31031</t>
  </si>
  <si>
    <t>PLOTTER</t>
  </si>
  <si>
    <t>C13-1310</t>
  </si>
  <si>
    <t>CN52DMH063</t>
  </si>
  <si>
    <t xml:space="preserve">Caterpillar 953K rakodókanalas dózer </t>
  </si>
  <si>
    <t>TE/2021/KEHOP/2</t>
  </si>
  <si>
    <t>BOMAG hulladéktömörítő kompaktor</t>
  </si>
  <si>
    <t>TE/2021/KEHOP/3</t>
  </si>
  <si>
    <t>2021-05-14</t>
  </si>
  <si>
    <t>Willibald MS 3000 18 flails 2 axle mobil aprítógép</t>
  </si>
  <si>
    <t>TE/2021/KEHOP/4</t>
  </si>
  <si>
    <t>Levéli úti hulladéklerakó kútfelújítása</t>
  </si>
  <si>
    <t>TE/2021/1</t>
  </si>
  <si>
    <t>2021-11-15</t>
  </si>
  <si>
    <t>FELELŐS ŐRZÉS ALATT LÉVŐ ESZKÖZÖK ÉRTÉKE 2022. DECEMBER 31.</t>
  </si>
  <si>
    <t>ESZKÖZ FAJTA</t>
  </si>
  <si>
    <t>ELLENŐRZÉS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</si>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</sst>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6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7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right" wrapText="1"/>
    </xf>
    <xf numFmtId="4" fontId="0" fillId="2" borderId="4" xfId="0" applyNumberFormat="1" applyFont="1" applyFill="1" applyBorder="1" applyAlignment="1">
      <alignment horizontal="right" wrapText="1"/>
    </xf>
    <xf numFmtId="3" fontId="0" fillId="2" borderId="4" xfId="0" applyNumberFormat="1" applyFont="1" applyFill="1" applyBorder="1" applyAlignment="1">
      <alignment horizontal="right" wrapText="1"/>
    </xf>
    <xf numFmtId="4" fontId="0" fillId="2" borderId="5" xfId="0" applyNumberFormat="1" applyFont="1" applyFill="1" applyBorder="1" applyAlignment="1">
      <alignment horizontal="right" wrapText="1"/>
    </xf>
    <xf numFmtId="4" fontId="0" fillId="2" borderId="6" xfId="0" applyNumberFormat="1" applyFill="1" applyBorder="1"/>
    <xf numFmtId="0" fontId="0" fillId="3" borderId="4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3" fontId="0" fillId="3" borderId="4" xfId="0" applyNumberFormat="1" applyFont="1" applyFill="1" applyBorder="1" applyAlignment="1">
      <alignment horizontal="right" wrapText="1"/>
    </xf>
    <xf numFmtId="4" fontId="0" fillId="3" borderId="5" xfId="0" applyNumberFormat="1" applyFont="1" applyFill="1" applyBorder="1" applyAlignment="1">
      <alignment horizontal="right" wrapText="1"/>
    </xf>
    <xf numFmtId="4" fontId="0" fillId="3" borderId="6" xfId="0" applyNumberFormat="1" applyFill="1" applyBorder="1"/>
    <xf numFmtId="0" fontId="0" fillId="4" borderId="4" xfId="0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right" wrapText="1"/>
    </xf>
    <xf numFmtId="4" fontId="0" fillId="4" borderId="4" xfId="0" applyNumberFormat="1" applyFont="1" applyFill="1" applyBorder="1" applyAlignment="1">
      <alignment horizontal="right" wrapText="1"/>
    </xf>
    <xf numFmtId="3" fontId="0" fillId="4" borderId="4" xfId="0" applyNumberFormat="1" applyFont="1" applyFill="1" applyBorder="1" applyAlignment="1">
      <alignment horizontal="right" wrapText="1"/>
    </xf>
    <xf numFmtId="4" fontId="0" fillId="4" borderId="5" xfId="0" applyNumberFormat="1" applyFont="1" applyFill="1" applyBorder="1" applyAlignment="1">
      <alignment horizontal="right" wrapText="1"/>
    </xf>
    <xf numFmtId="4" fontId="0" fillId="4" borderId="6" xfId="0" applyNumberFormat="1" applyFill="1" applyBorder="1"/>
    <xf numFmtId="0" fontId="0" fillId="5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right" wrapText="1"/>
    </xf>
    <xf numFmtId="4" fontId="0" fillId="5" borderId="4" xfId="0" applyNumberFormat="1" applyFont="1" applyFill="1" applyBorder="1" applyAlignment="1">
      <alignment horizontal="right" wrapText="1"/>
    </xf>
    <xf numFmtId="3" fontId="0" fillId="5" borderId="4" xfId="0" applyNumberFormat="1" applyFont="1" applyFill="1" applyBorder="1" applyAlignment="1">
      <alignment horizontal="right" wrapText="1"/>
    </xf>
    <xf numFmtId="4" fontId="0" fillId="5" borderId="5" xfId="0" applyNumberFormat="1" applyFont="1" applyFill="1" applyBorder="1" applyAlignment="1">
      <alignment horizontal="right" wrapText="1"/>
    </xf>
    <xf numFmtId="4" fontId="0" fillId="5" borderId="6" xfId="0" applyNumberFormat="1" applyFill="1" applyBorder="1"/>
    <xf numFmtId="0" fontId="0" fillId="6" borderId="4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right" wrapText="1"/>
    </xf>
    <xf numFmtId="4" fontId="0" fillId="6" borderId="4" xfId="0" applyNumberFormat="1" applyFont="1" applyFill="1" applyBorder="1" applyAlignment="1">
      <alignment horizontal="right" wrapText="1"/>
    </xf>
    <xf numFmtId="3" fontId="0" fillId="6" borderId="4" xfId="0" applyNumberFormat="1" applyFont="1" applyFill="1" applyBorder="1" applyAlignment="1">
      <alignment horizontal="right" wrapText="1"/>
    </xf>
    <xf numFmtId="4" fontId="0" fillId="6" borderId="5" xfId="0" applyNumberFormat="1" applyFont="1" applyFill="1" applyBorder="1" applyAlignment="1">
      <alignment horizontal="right" wrapText="1"/>
    </xf>
    <xf numFmtId="4" fontId="0" fillId="6" borderId="6" xfId="0" applyNumberFormat="1" applyFill="1" applyBorder="1"/>
    <xf numFmtId="0" fontId="0" fillId="0" borderId="6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2" fillId="0" borderId="0" xfId="0" applyFont="1"/>
    <xf numFmtId="4" fontId="0" fillId="0" borderId="0" xfId="0" applyNumberFormat="1"/>
    <xf numFmtId="0" fontId="0" fillId="7" borderId="4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 wrapText="1"/>
    </xf>
    <xf numFmtId="0" fontId="0" fillId="8" borderId="4" xfId="0" applyFont="1" applyFill="1" applyBorder="1" applyAlignment="1">
      <alignment horizontal="left" wrapText="1"/>
    </xf>
    <xf numFmtId="0" fontId="0" fillId="8" borderId="4" xfId="0" applyFont="1" applyFill="1" applyBorder="1" applyAlignment="1">
      <alignment horizontal="right" wrapText="1"/>
    </xf>
    <xf numFmtId="4" fontId="0" fillId="8" borderId="4" xfId="0" applyNumberFormat="1" applyFont="1" applyFill="1" applyBorder="1" applyAlignment="1">
      <alignment horizontal="right" wrapText="1"/>
    </xf>
    <xf numFmtId="3" fontId="0" fillId="8" borderId="4" xfId="0" applyNumberFormat="1" applyFont="1" applyFill="1" applyBorder="1" applyAlignment="1">
      <alignment horizontal="right" wrapText="1"/>
    </xf>
    <xf numFmtId="4" fontId="0" fillId="8" borderId="5" xfId="0" applyNumberFormat="1" applyFont="1" applyFill="1" applyBorder="1" applyAlignment="1">
      <alignment horizontal="right" wrapText="1"/>
    </xf>
    <xf numFmtId="4" fontId="0" fillId="8" borderId="7" xfId="0" applyNumberFormat="1" applyFill="1" applyBorder="1"/>
    <xf numFmtId="4" fontId="0" fillId="8" borderId="6" xfId="0" applyNumberFormat="1" applyFill="1" applyBorder="1"/>
    <xf numFmtId="0" fontId="0" fillId="8" borderId="8" xfId="0" applyFont="1" applyFill="1" applyBorder="1" applyAlignment="1">
      <alignment horizontal="left" wrapText="1"/>
    </xf>
    <xf numFmtId="0" fontId="0" fillId="8" borderId="8" xfId="0" applyFont="1" applyFill="1" applyBorder="1" applyAlignment="1">
      <alignment horizontal="right" wrapText="1"/>
    </xf>
    <xf numFmtId="4" fontId="0" fillId="8" borderId="8" xfId="0" applyNumberFormat="1" applyFont="1" applyFill="1" applyBorder="1" applyAlignment="1">
      <alignment horizontal="right" wrapText="1"/>
    </xf>
    <xf numFmtId="3" fontId="0" fillId="8" borderId="8" xfId="0" applyNumberFormat="1" applyFont="1" applyFill="1" applyBorder="1" applyAlignment="1">
      <alignment horizontal="right" wrapText="1"/>
    </xf>
    <xf numFmtId="4" fontId="0" fillId="8" borderId="9" xfId="0" applyNumberFormat="1" applyFont="1" applyFill="1" applyBorder="1" applyAlignment="1">
      <alignment horizontal="right" wrapText="1"/>
    </xf>
    <xf numFmtId="4" fontId="0" fillId="8" borderId="3" xfId="0" applyNumberFormat="1" applyFill="1" applyBorder="1"/>
    <xf numFmtId="0" fontId="3" fillId="8" borderId="0" xfId="0" applyFont="1" applyFill="1" applyBorder="1" applyAlignment="1">
      <alignment wrapText="1"/>
    </xf>
    <xf numFmtId="0" fontId="3" fillId="8" borderId="0" xfId="0" applyFont="1" applyFill="1" applyBorder="1"/>
    <xf numFmtId="4" fontId="3" fillId="8" borderId="0" xfId="0" applyNumberFormat="1" applyFont="1" applyFill="1" applyBorder="1"/>
    <xf numFmtId="0" fontId="0" fillId="8" borderId="0" xfId="0" applyFill="1" applyBorder="1"/>
    <xf numFmtId="0" fontId="0" fillId="8" borderId="0" xfId="0" applyFont="1" applyFill="1" applyBorder="1"/>
    <xf numFmtId="4" fontId="0" fillId="8" borderId="0" xfId="0" applyNumberFormat="1" applyFont="1" applyFill="1" applyBorder="1"/>
    <xf numFmtId="4" fontId="0" fillId="8" borderId="0" xfId="0" applyNumberFormat="1" applyFill="1" applyBorder="1"/>
    <xf numFmtId="43" fontId="4" fillId="8" borderId="0" xfId="1" applyFill="1" applyBorder="1"/>
    <xf numFmtId="0" fontId="0" fillId="8" borderId="0" xfId="0" applyFont="1" applyFill="1" applyBorder="1" applyAlignment="1">
      <alignment wrapText="1"/>
    </xf>
    <xf numFmtId="0" fontId="5" fillId="8" borderId="0" xfId="0" applyFont="1" applyFill="1"/>
    <xf numFmtId="4" fontId="5" fillId="8" borderId="0" xfId="0" applyNumberFormat="1" applyFont="1" applyFill="1"/>
    <xf numFmtId="0" fontId="1" fillId="0" borderId="0" xfId="0" applyFont="1" applyAlignment="1">
      <alignment horizontal="center"/>
    </xf>
    <xf numFmtId="43" fontId="3" fillId="8" borderId="0" xfId="0" applyNumberFormat="1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nar.ildiko\AppData\Local\Microsoft\Windows\INetCache\Content.Outlook\UQZ5BWMO\2022.%20&#233;vi%20&#252;zemeltet&#233;si%20d&#237;j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raslista I.név"/>
      <sheetName val="zaraslista II.név"/>
      <sheetName val="zaraslista III.név"/>
      <sheetName val="zaraslista IV.név"/>
      <sheetName val="ÉCS Összesítés"/>
    </sheetNames>
    <sheetDataSet>
      <sheetData sheetId="0"/>
      <sheetData sheetId="1"/>
      <sheetData sheetId="2"/>
      <sheetData sheetId="3"/>
      <sheetData sheetId="4">
        <row r="189">
          <cell r="J189">
            <v>58391936</v>
          </cell>
          <cell r="K189">
            <v>59040735</v>
          </cell>
          <cell r="L189">
            <v>59689525</v>
          </cell>
          <cell r="M189">
            <v>59689525</v>
          </cell>
          <cell r="N189">
            <v>236811721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2BA6-677D-4141-85C8-CA73A640408B}">
  <sheetPr>
    <pageSetUpPr fitToPage="1"/>
  </sheetPr>
  <dimension ref="A1:Q116"/>
  <sheetViews>
    <sheetView view="pageBreakPreview" topLeftCell="C1" zoomScale="60" zoomScaleNormal="100" workbookViewId="0">
      <selection activeCell="C127" sqref="C127"/>
    </sheetView>
  </sheetViews>
  <sheetFormatPr defaultRowHeight="12.75" x14ac:dyDescent="0.2"/>
  <cols>
    <col min="1" max="1" width="14.7109375" style="1" customWidth="1"/>
    <col min="2" max="2" width="32.140625" style="1" customWidth="1"/>
    <col min="3" max="3" width="11.5703125" style="1" customWidth="1"/>
    <col min="4" max="4" width="0.28515625" style="1" customWidth="1"/>
    <col min="5" max="5" width="11.5703125" style="1" customWidth="1"/>
    <col min="6" max="6" width="15.28515625" style="1" customWidth="1"/>
    <col min="7" max="7" width="20" style="1" customWidth="1"/>
    <col min="8" max="8" width="13.7109375" style="1" customWidth="1"/>
    <col min="9" max="9" width="10.85546875" style="1" customWidth="1"/>
    <col min="10" max="10" width="13.28515625" style="1" customWidth="1"/>
    <col min="11" max="13" width="12.7109375" bestFit="1" customWidth="1"/>
    <col min="14" max="14" width="17.28515625" bestFit="1" customWidth="1"/>
    <col min="15" max="15" width="16.5703125" bestFit="1" customWidth="1"/>
    <col min="16" max="16" width="15.140625" customWidth="1"/>
    <col min="17" max="17" width="16.42578125" customWidth="1"/>
    <col min="257" max="257" width="14.7109375" customWidth="1"/>
    <col min="258" max="258" width="32.140625" customWidth="1"/>
    <col min="259" max="259" width="11.5703125" customWidth="1"/>
    <col min="260" max="260" width="0.28515625" customWidth="1"/>
    <col min="261" max="265" width="0" hidden="1" customWidth="1"/>
    <col min="266" max="266" width="13.28515625" customWidth="1"/>
    <col min="267" max="269" width="12.7109375" bestFit="1" customWidth="1"/>
    <col min="270" max="270" width="17.28515625" bestFit="1" customWidth="1"/>
    <col min="271" max="271" width="16.5703125" bestFit="1" customWidth="1"/>
    <col min="272" max="272" width="15.140625" customWidth="1"/>
    <col min="273" max="273" width="16.42578125" customWidth="1"/>
    <col min="513" max="513" width="14.7109375" customWidth="1"/>
    <col min="514" max="514" width="32.140625" customWidth="1"/>
    <col min="515" max="515" width="11.5703125" customWidth="1"/>
    <col min="516" max="516" width="0.28515625" customWidth="1"/>
    <col min="517" max="521" width="0" hidden="1" customWidth="1"/>
    <col min="522" max="522" width="13.28515625" customWidth="1"/>
    <col min="523" max="525" width="12.7109375" bestFit="1" customWidth="1"/>
    <col min="526" max="526" width="17.28515625" bestFit="1" customWidth="1"/>
    <col min="527" max="527" width="16.5703125" bestFit="1" customWidth="1"/>
    <col min="528" max="528" width="15.140625" customWidth="1"/>
    <col min="529" max="529" width="16.42578125" customWidth="1"/>
    <col min="769" max="769" width="14.7109375" customWidth="1"/>
    <col min="770" max="770" width="32.140625" customWidth="1"/>
    <col min="771" max="771" width="11.5703125" customWidth="1"/>
    <col min="772" max="772" width="0.28515625" customWidth="1"/>
    <col min="773" max="777" width="0" hidden="1" customWidth="1"/>
    <col min="778" max="778" width="13.28515625" customWidth="1"/>
    <col min="779" max="781" width="12.7109375" bestFit="1" customWidth="1"/>
    <col min="782" max="782" width="17.28515625" bestFit="1" customWidth="1"/>
    <col min="783" max="783" width="16.5703125" bestFit="1" customWidth="1"/>
    <col min="784" max="784" width="15.140625" customWidth="1"/>
    <col min="785" max="785" width="16.42578125" customWidth="1"/>
    <col min="1025" max="1025" width="14.7109375" customWidth="1"/>
    <col min="1026" max="1026" width="32.140625" customWidth="1"/>
    <col min="1027" max="1027" width="11.5703125" customWidth="1"/>
    <col min="1028" max="1028" width="0.28515625" customWidth="1"/>
    <col min="1029" max="1033" width="0" hidden="1" customWidth="1"/>
    <col min="1034" max="1034" width="13.28515625" customWidth="1"/>
    <col min="1035" max="1037" width="12.7109375" bestFit="1" customWidth="1"/>
    <col min="1038" max="1038" width="17.28515625" bestFit="1" customWidth="1"/>
    <col min="1039" max="1039" width="16.5703125" bestFit="1" customWidth="1"/>
    <col min="1040" max="1040" width="15.140625" customWidth="1"/>
    <col min="1041" max="1041" width="16.42578125" customWidth="1"/>
    <col min="1281" max="1281" width="14.7109375" customWidth="1"/>
    <col min="1282" max="1282" width="32.140625" customWidth="1"/>
    <col min="1283" max="1283" width="11.5703125" customWidth="1"/>
    <col min="1284" max="1284" width="0.28515625" customWidth="1"/>
    <col min="1285" max="1289" width="0" hidden="1" customWidth="1"/>
    <col min="1290" max="1290" width="13.28515625" customWidth="1"/>
    <col min="1291" max="1293" width="12.7109375" bestFit="1" customWidth="1"/>
    <col min="1294" max="1294" width="17.28515625" bestFit="1" customWidth="1"/>
    <col min="1295" max="1295" width="16.5703125" bestFit="1" customWidth="1"/>
    <col min="1296" max="1296" width="15.140625" customWidth="1"/>
    <col min="1297" max="1297" width="16.42578125" customWidth="1"/>
    <col min="1537" max="1537" width="14.7109375" customWidth="1"/>
    <col min="1538" max="1538" width="32.140625" customWidth="1"/>
    <col min="1539" max="1539" width="11.5703125" customWidth="1"/>
    <col min="1540" max="1540" width="0.28515625" customWidth="1"/>
    <col min="1541" max="1545" width="0" hidden="1" customWidth="1"/>
    <col min="1546" max="1546" width="13.28515625" customWidth="1"/>
    <col min="1547" max="1549" width="12.7109375" bestFit="1" customWidth="1"/>
    <col min="1550" max="1550" width="17.28515625" bestFit="1" customWidth="1"/>
    <col min="1551" max="1551" width="16.5703125" bestFit="1" customWidth="1"/>
    <col min="1552" max="1552" width="15.140625" customWidth="1"/>
    <col min="1553" max="1553" width="16.42578125" customWidth="1"/>
    <col min="1793" max="1793" width="14.7109375" customWidth="1"/>
    <col min="1794" max="1794" width="32.140625" customWidth="1"/>
    <col min="1795" max="1795" width="11.5703125" customWidth="1"/>
    <col min="1796" max="1796" width="0.28515625" customWidth="1"/>
    <col min="1797" max="1801" width="0" hidden="1" customWidth="1"/>
    <col min="1802" max="1802" width="13.28515625" customWidth="1"/>
    <col min="1803" max="1805" width="12.7109375" bestFit="1" customWidth="1"/>
    <col min="1806" max="1806" width="17.28515625" bestFit="1" customWidth="1"/>
    <col min="1807" max="1807" width="16.5703125" bestFit="1" customWidth="1"/>
    <col min="1808" max="1808" width="15.140625" customWidth="1"/>
    <col min="1809" max="1809" width="16.42578125" customWidth="1"/>
    <col min="2049" max="2049" width="14.7109375" customWidth="1"/>
    <col min="2050" max="2050" width="32.140625" customWidth="1"/>
    <col min="2051" max="2051" width="11.5703125" customWidth="1"/>
    <col min="2052" max="2052" width="0.28515625" customWidth="1"/>
    <col min="2053" max="2057" width="0" hidden="1" customWidth="1"/>
    <col min="2058" max="2058" width="13.28515625" customWidth="1"/>
    <col min="2059" max="2061" width="12.7109375" bestFit="1" customWidth="1"/>
    <col min="2062" max="2062" width="17.28515625" bestFit="1" customWidth="1"/>
    <col min="2063" max="2063" width="16.5703125" bestFit="1" customWidth="1"/>
    <col min="2064" max="2064" width="15.140625" customWidth="1"/>
    <col min="2065" max="2065" width="16.42578125" customWidth="1"/>
    <col min="2305" max="2305" width="14.7109375" customWidth="1"/>
    <col min="2306" max="2306" width="32.140625" customWidth="1"/>
    <col min="2307" max="2307" width="11.5703125" customWidth="1"/>
    <col min="2308" max="2308" width="0.28515625" customWidth="1"/>
    <col min="2309" max="2313" width="0" hidden="1" customWidth="1"/>
    <col min="2314" max="2314" width="13.28515625" customWidth="1"/>
    <col min="2315" max="2317" width="12.7109375" bestFit="1" customWidth="1"/>
    <col min="2318" max="2318" width="17.28515625" bestFit="1" customWidth="1"/>
    <col min="2319" max="2319" width="16.5703125" bestFit="1" customWidth="1"/>
    <col min="2320" max="2320" width="15.140625" customWidth="1"/>
    <col min="2321" max="2321" width="16.42578125" customWidth="1"/>
    <col min="2561" max="2561" width="14.7109375" customWidth="1"/>
    <col min="2562" max="2562" width="32.140625" customWidth="1"/>
    <col min="2563" max="2563" width="11.5703125" customWidth="1"/>
    <col min="2564" max="2564" width="0.28515625" customWidth="1"/>
    <col min="2565" max="2569" width="0" hidden="1" customWidth="1"/>
    <col min="2570" max="2570" width="13.28515625" customWidth="1"/>
    <col min="2571" max="2573" width="12.7109375" bestFit="1" customWidth="1"/>
    <col min="2574" max="2574" width="17.28515625" bestFit="1" customWidth="1"/>
    <col min="2575" max="2575" width="16.5703125" bestFit="1" customWidth="1"/>
    <col min="2576" max="2576" width="15.140625" customWidth="1"/>
    <col min="2577" max="2577" width="16.42578125" customWidth="1"/>
    <col min="2817" max="2817" width="14.7109375" customWidth="1"/>
    <col min="2818" max="2818" width="32.140625" customWidth="1"/>
    <col min="2819" max="2819" width="11.5703125" customWidth="1"/>
    <col min="2820" max="2820" width="0.28515625" customWidth="1"/>
    <col min="2821" max="2825" width="0" hidden="1" customWidth="1"/>
    <col min="2826" max="2826" width="13.28515625" customWidth="1"/>
    <col min="2827" max="2829" width="12.7109375" bestFit="1" customWidth="1"/>
    <col min="2830" max="2830" width="17.28515625" bestFit="1" customWidth="1"/>
    <col min="2831" max="2831" width="16.5703125" bestFit="1" customWidth="1"/>
    <col min="2832" max="2832" width="15.140625" customWidth="1"/>
    <col min="2833" max="2833" width="16.42578125" customWidth="1"/>
    <col min="3073" max="3073" width="14.7109375" customWidth="1"/>
    <col min="3074" max="3074" width="32.140625" customWidth="1"/>
    <col min="3075" max="3075" width="11.5703125" customWidth="1"/>
    <col min="3076" max="3076" width="0.28515625" customWidth="1"/>
    <col min="3077" max="3081" width="0" hidden="1" customWidth="1"/>
    <col min="3082" max="3082" width="13.28515625" customWidth="1"/>
    <col min="3083" max="3085" width="12.7109375" bestFit="1" customWidth="1"/>
    <col min="3086" max="3086" width="17.28515625" bestFit="1" customWidth="1"/>
    <col min="3087" max="3087" width="16.5703125" bestFit="1" customWidth="1"/>
    <col min="3088" max="3088" width="15.140625" customWidth="1"/>
    <col min="3089" max="3089" width="16.42578125" customWidth="1"/>
    <col min="3329" max="3329" width="14.7109375" customWidth="1"/>
    <col min="3330" max="3330" width="32.140625" customWidth="1"/>
    <col min="3331" max="3331" width="11.5703125" customWidth="1"/>
    <col min="3332" max="3332" width="0.28515625" customWidth="1"/>
    <col min="3333" max="3337" width="0" hidden="1" customWidth="1"/>
    <col min="3338" max="3338" width="13.28515625" customWidth="1"/>
    <col min="3339" max="3341" width="12.7109375" bestFit="1" customWidth="1"/>
    <col min="3342" max="3342" width="17.28515625" bestFit="1" customWidth="1"/>
    <col min="3343" max="3343" width="16.5703125" bestFit="1" customWidth="1"/>
    <col min="3344" max="3344" width="15.140625" customWidth="1"/>
    <col min="3345" max="3345" width="16.42578125" customWidth="1"/>
    <col min="3585" max="3585" width="14.7109375" customWidth="1"/>
    <col min="3586" max="3586" width="32.140625" customWidth="1"/>
    <col min="3587" max="3587" width="11.5703125" customWidth="1"/>
    <col min="3588" max="3588" width="0.28515625" customWidth="1"/>
    <col min="3589" max="3593" width="0" hidden="1" customWidth="1"/>
    <col min="3594" max="3594" width="13.28515625" customWidth="1"/>
    <col min="3595" max="3597" width="12.7109375" bestFit="1" customWidth="1"/>
    <col min="3598" max="3598" width="17.28515625" bestFit="1" customWidth="1"/>
    <col min="3599" max="3599" width="16.5703125" bestFit="1" customWidth="1"/>
    <col min="3600" max="3600" width="15.140625" customWidth="1"/>
    <col min="3601" max="3601" width="16.42578125" customWidth="1"/>
    <col min="3841" max="3841" width="14.7109375" customWidth="1"/>
    <col min="3842" max="3842" width="32.140625" customWidth="1"/>
    <col min="3843" max="3843" width="11.5703125" customWidth="1"/>
    <col min="3844" max="3844" width="0.28515625" customWidth="1"/>
    <col min="3845" max="3849" width="0" hidden="1" customWidth="1"/>
    <col min="3850" max="3850" width="13.28515625" customWidth="1"/>
    <col min="3851" max="3853" width="12.7109375" bestFit="1" customWidth="1"/>
    <col min="3854" max="3854" width="17.28515625" bestFit="1" customWidth="1"/>
    <col min="3855" max="3855" width="16.5703125" bestFit="1" customWidth="1"/>
    <col min="3856" max="3856" width="15.140625" customWidth="1"/>
    <col min="3857" max="3857" width="16.42578125" customWidth="1"/>
    <col min="4097" max="4097" width="14.7109375" customWidth="1"/>
    <col min="4098" max="4098" width="32.140625" customWidth="1"/>
    <col min="4099" max="4099" width="11.5703125" customWidth="1"/>
    <col min="4100" max="4100" width="0.28515625" customWidth="1"/>
    <col min="4101" max="4105" width="0" hidden="1" customWidth="1"/>
    <col min="4106" max="4106" width="13.28515625" customWidth="1"/>
    <col min="4107" max="4109" width="12.7109375" bestFit="1" customWidth="1"/>
    <col min="4110" max="4110" width="17.28515625" bestFit="1" customWidth="1"/>
    <col min="4111" max="4111" width="16.5703125" bestFit="1" customWidth="1"/>
    <col min="4112" max="4112" width="15.140625" customWidth="1"/>
    <col min="4113" max="4113" width="16.42578125" customWidth="1"/>
    <col min="4353" max="4353" width="14.7109375" customWidth="1"/>
    <col min="4354" max="4354" width="32.140625" customWidth="1"/>
    <col min="4355" max="4355" width="11.5703125" customWidth="1"/>
    <col min="4356" max="4356" width="0.28515625" customWidth="1"/>
    <col min="4357" max="4361" width="0" hidden="1" customWidth="1"/>
    <col min="4362" max="4362" width="13.28515625" customWidth="1"/>
    <col min="4363" max="4365" width="12.7109375" bestFit="1" customWidth="1"/>
    <col min="4366" max="4366" width="17.28515625" bestFit="1" customWidth="1"/>
    <col min="4367" max="4367" width="16.5703125" bestFit="1" customWidth="1"/>
    <col min="4368" max="4368" width="15.140625" customWidth="1"/>
    <col min="4369" max="4369" width="16.42578125" customWidth="1"/>
    <col min="4609" max="4609" width="14.7109375" customWidth="1"/>
    <col min="4610" max="4610" width="32.140625" customWidth="1"/>
    <col min="4611" max="4611" width="11.5703125" customWidth="1"/>
    <col min="4612" max="4612" width="0.28515625" customWidth="1"/>
    <col min="4613" max="4617" width="0" hidden="1" customWidth="1"/>
    <col min="4618" max="4618" width="13.28515625" customWidth="1"/>
    <col min="4619" max="4621" width="12.7109375" bestFit="1" customWidth="1"/>
    <col min="4622" max="4622" width="17.28515625" bestFit="1" customWidth="1"/>
    <col min="4623" max="4623" width="16.5703125" bestFit="1" customWidth="1"/>
    <col min="4624" max="4624" width="15.140625" customWidth="1"/>
    <col min="4625" max="4625" width="16.42578125" customWidth="1"/>
    <col min="4865" max="4865" width="14.7109375" customWidth="1"/>
    <col min="4866" max="4866" width="32.140625" customWidth="1"/>
    <col min="4867" max="4867" width="11.5703125" customWidth="1"/>
    <col min="4868" max="4868" width="0.28515625" customWidth="1"/>
    <col min="4869" max="4873" width="0" hidden="1" customWidth="1"/>
    <col min="4874" max="4874" width="13.28515625" customWidth="1"/>
    <col min="4875" max="4877" width="12.7109375" bestFit="1" customWidth="1"/>
    <col min="4878" max="4878" width="17.28515625" bestFit="1" customWidth="1"/>
    <col min="4879" max="4879" width="16.5703125" bestFit="1" customWidth="1"/>
    <col min="4880" max="4880" width="15.140625" customWidth="1"/>
    <col min="4881" max="4881" width="16.42578125" customWidth="1"/>
    <col min="5121" max="5121" width="14.7109375" customWidth="1"/>
    <col min="5122" max="5122" width="32.140625" customWidth="1"/>
    <col min="5123" max="5123" width="11.5703125" customWidth="1"/>
    <col min="5124" max="5124" width="0.28515625" customWidth="1"/>
    <col min="5125" max="5129" width="0" hidden="1" customWidth="1"/>
    <col min="5130" max="5130" width="13.28515625" customWidth="1"/>
    <col min="5131" max="5133" width="12.7109375" bestFit="1" customWidth="1"/>
    <col min="5134" max="5134" width="17.28515625" bestFit="1" customWidth="1"/>
    <col min="5135" max="5135" width="16.5703125" bestFit="1" customWidth="1"/>
    <col min="5136" max="5136" width="15.140625" customWidth="1"/>
    <col min="5137" max="5137" width="16.42578125" customWidth="1"/>
    <col min="5377" max="5377" width="14.7109375" customWidth="1"/>
    <col min="5378" max="5378" width="32.140625" customWidth="1"/>
    <col min="5379" max="5379" width="11.5703125" customWidth="1"/>
    <col min="5380" max="5380" width="0.28515625" customWidth="1"/>
    <col min="5381" max="5385" width="0" hidden="1" customWidth="1"/>
    <col min="5386" max="5386" width="13.28515625" customWidth="1"/>
    <col min="5387" max="5389" width="12.7109375" bestFit="1" customWidth="1"/>
    <col min="5390" max="5390" width="17.28515625" bestFit="1" customWidth="1"/>
    <col min="5391" max="5391" width="16.5703125" bestFit="1" customWidth="1"/>
    <col min="5392" max="5392" width="15.140625" customWidth="1"/>
    <col min="5393" max="5393" width="16.42578125" customWidth="1"/>
    <col min="5633" max="5633" width="14.7109375" customWidth="1"/>
    <col min="5634" max="5634" width="32.140625" customWidth="1"/>
    <col min="5635" max="5635" width="11.5703125" customWidth="1"/>
    <col min="5636" max="5636" width="0.28515625" customWidth="1"/>
    <col min="5637" max="5641" width="0" hidden="1" customWidth="1"/>
    <col min="5642" max="5642" width="13.28515625" customWidth="1"/>
    <col min="5643" max="5645" width="12.7109375" bestFit="1" customWidth="1"/>
    <col min="5646" max="5646" width="17.28515625" bestFit="1" customWidth="1"/>
    <col min="5647" max="5647" width="16.5703125" bestFit="1" customWidth="1"/>
    <col min="5648" max="5648" width="15.140625" customWidth="1"/>
    <col min="5649" max="5649" width="16.42578125" customWidth="1"/>
    <col min="5889" max="5889" width="14.7109375" customWidth="1"/>
    <col min="5890" max="5890" width="32.140625" customWidth="1"/>
    <col min="5891" max="5891" width="11.5703125" customWidth="1"/>
    <col min="5892" max="5892" width="0.28515625" customWidth="1"/>
    <col min="5893" max="5897" width="0" hidden="1" customWidth="1"/>
    <col min="5898" max="5898" width="13.28515625" customWidth="1"/>
    <col min="5899" max="5901" width="12.7109375" bestFit="1" customWidth="1"/>
    <col min="5902" max="5902" width="17.28515625" bestFit="1" customWidth="1"/>
    <col min="5903" max="5903" width="16.5703125" bestFit="1" customWidth="1"/>
    <col min="5904" max="5904" width="15.140625" customWidth="1"/>
    <col min="5905" max="5905" width="16.42578125" customWidth="1"/>
    <col min="6145" max="6145" width="14.7109375" customWidth="1"/>
    <col min="6146" max="6146" width="32.140625" customWidth="1"/>
    <col min="6147" max="6147" width="11.5703125" customWidth="1"/>
    <col min="6148" max="6148" width="0.28515625" customWidth="1"/>
    <col min="6149" max="6153" width="0" hidden="1" customWidth="1"/>
    <col min="6154" max="6154" width="13.28515625" customWidth="1"/>
    <col min="6155" max="6157" width="12.7109375" bestFit="1" customWidth="1"/>
    <col min="6158" max="6158" width="17.28515625" bestFit="1" customWidth="1"/>
    <col min="6159" max="6159" width="16.5703125" bestFit="1" customWidth="1"/>
    <col min="6160" max="6160" width="15.140625" customWidth="1"/>
    <col min="6161" max="6161" width="16.42578125" customWidth="1"/>
    <col min="6401" max="6401" width="14.7109375" customWidth="1"/>
    <col min="6402" max="6402" width="32.140625" customWidth="1"/>
    <col min="6403" max="6403" width="11.5703125" customWidth="1"/>
    <col min="6404" max="6404" width="0.28515625" customWidth="1"/>
    <col min="6405" max="6409" width="0" hidden="1" customWidth="1"/>
    <col min="6410" max="6410" width="13.28515625" customWidth="1"/>
    <col min="6411" max="6413" width="12.7109375" bestFit="1" customWidth="1"/>
    <col min="6414" max="6414" width="17.28515625" bestFit="1" customWidth="1"/>
    <col min="6415" max="6415" width="16.5703125" bestFit="1" customWidth="1"/>
    <col min="6416" max="6416" width="15.140625" customWidth="1"/>
    <col min="6417" max="6417" width="16.42578125" customWidth="1"/>
    <col min="6657" max="6657" width="14.7109375" customWidth="1"/>
    <col min="6658" max="6658" width="32.140625" customWidth="1"/>
    <col min="6659" max="6659" width="11.5703125" customWidth="1"/>
    <col min="6660" max="6660" width="0.28515625" customWidth="1"/>
    <col min="6661" max="6665" width="0" hidden="1" customWidth="1"/>
    <col min="6666" max="6666" width="13.28515625" customWidth="1"/>
    <col min="6667" max="6669" width="12.7109375" bestFit="1" customWidth="1"/>
    <col min="6670" max="6670" width="17.28515625" bestFit="1" customWidth="1"/>
    <col min="6671" max="6671" width="16.5703125" bestFit="1" customWidth="1"/>
    <col min="6672" max="6672" width="15.140625" customWidth="1"/>
    <col min="6673" max="6673" width="16.42578125" customWidth="1"/>
    <col min="6913" max="6913" width="14.7109375" customWidth="1"/>
    <col min="6914" max="6914" width="32.140625" customWidth="1"/>
    <col min="6915" max="6915" width="11.5703125" customWidth="1"/>
    <col min="6916" max="6916" width="0.28515625" customWidth="1"/>
    <col min="6917" max="6921" width="0" hidden="1" customWidth="1"/>
    <col min="6922" max="6922" width="13.28515625" customWidth="1"/>
    <col min="6923" max="6925" width="12.7109375" bestFit="1" customWidth="1"/>
    <col min="6926" max="6926" width="17.28515625" bestFit="1" customWidth="1"/>
    <col min="6927" max="6927" width="16.5703125" bestFit="1" customWidth="1"/>
    <col min="6928" max="6928" width="15.140625" customWidth="1"/>
    <col min="6929" max="6929" width="16.42578125" customWidth="1"/>
    <col min="7169" max="7169" width="14.7109375" customWidth="1"/>
    <col min="7170" max="7170" width="32.140625" customWidth="1"/>
    <col min="7171" max="7171" width="11.5703125" customWidth="1"/>
    <col min="7172" max="7172" width="0.28515625" customWidth="1"/>
    <col min="7173" max="7177" width="0" hidden="1" customWidth="1"/>
    <col min="7178" max="7178" width="13.28515625" customWidth="1"/>
    <col min="7179" max="7181" width="12.7109375" bestFit="1" customWidth="1"/>
    <col min="7182" max="7182" width="17.28515625" bestFit="1" customWidth="1"/>
    <col min="7183" max="7183" width="16.5703125" bestFit="1" customWidth="1"/>
    <col min="7184" max="7184" width="15.140625" customWidth="1"/>
    <col min="7185" max="7185" width="16.42578125" customWidth="1"/>
    <col min="7425" max="7425" width="14.7109375" customWidth="1"/>
    <col min="7426" max="7426" width="32.140625" customWidth="1"/>
    <col min="7427" max="7427" width="11.5703125" customWidth="1"/>
    <col min="7428" max="7428" width="0.28515625" customWidth="1"/>
    <col min="7429" max="7433" width="0" hidden="1" customWidth="1"/>
    <col min="7434" max="7434" width="13.28515625" customWidth="1"/>
    <col min="7435" max="7437" width="12.7109375" bestFit="1" customWidth="1"/>
    <col min="7438" max="7438" width="17.28515625" bestFit="1" customWidth="1"/>
    <col min="7439" max="7439" width="16.5703125" bestFit="1" customWidth="1"/>
    <col min="7440" max="7440" width="15.140625" customWidth="1"/>
    <col min="7441" max="7441" width="16.42578125" customWidth="1"/>
    <col min="7681" max="7681" width="14.7109375" customWidth="1"/>
    <col min="7682" max="7682" width="32.140625" customWidth="1"/>
    <col min="7683" max="7683" width="11.5703125" customWidth="1"/>
    <col min="7684" max="7684" width="0.28515625" customWidth="1"/>
    <col min="7685" max="7689" width="0" hidden="1" customWidth="1"/>
    <col min="7690" max="7690" width="13.28515625" customWidth="1"/>
    <col min="7691" max="7693" width="12.7109375" bestFit="1" customWidth="1"/>
    <col min="7694" max="7694" width="17.28515625" bestFit="1" customWidth="1"/>
    <col min="7695" max="7695" width="16.5703125" bestFit="1" customWidth="1"/>
    <col min="7696" max="7696" width="15.140625" customWidth="1"/>
    <col min="7697" max="7697" width="16.42578125" customWidth="1"/>
    <col min="7937" max="7937" width="14.7109375" customWidth="1"/>
    <col min="7938" max="7938" width="32.140625" customWidth="1"/>
    <col min="7939" max="7939" width="11.5703125" customWidth="1"/>
    <col min="7940" max="7940" width="0.28515625" customWidth="1"/>
    <col min="7941" max="7945" width="0" hidden="1" customWidth="1"/>
    <col min="7946" max="7946" width="13.28515625" customWidth="1"/>
    <col min="7947" max="7949" width="12.7109375" bestFit="1" customWidth="1"/>
    <col min="7950" max="7950" width="17.28515625" bestFit="1" customWidth="1"/>
    <col min="7951" max="7951" width="16.5703125" bestFit="1" customWidth="1"/>
    <col min="7952" max="7952" width="15.140625" customWidth="1"/>
    <col min="7953" max="7953" width="16.42578125" customWidth="1"/>
    <col min="8193" max="8193" width="14.7109375" customWidth="1"/>
    <col min="8194" max="8194" width="32.140625" customWidth="1"/>
    <col min="8195" max="8195" width="11.5703125" customWidth="1"/>
    <col min="8196" max="8196" width="0.28515625" customWidth="1"/>
    <col min="8197" max="8201" width="0" hidden="1" customWidth="1"/>
    <col min="8202" max="8202" width="13.28515625" customWidth="1"/>
    <col min="8203" max="8205" width="12.7109375" bestFit="1" customWidth="1"/>
    <col min="8206" max="8206" width="17.28515625" bestFit="1" customWidth="1"/>
    <col min="8207" max="8207" width="16.5703125" bestFit="1" customWidth="1"/>
    <col min="8208" max="8208" width="15.140625" customWidth="1"/>
    <col min="8209" max="8209" width="16.42578125" customWidth="1"/>
    <col min="8449" max="8449" width="14.7109375" customWidth="1"/>
    <col min="8450" max="8450" width="32.140625" customWidth="1"/>
    <col min="8451" max="8451" width="11.5703125" customWidth="1"/>
    <col min="8452" max="8452" width="0.28515625" customWidth="1"/>
    <col min="8453" max="8457" width="0" hidden="1" customWidth="1"/>
    <col min="8458" max="8458" width="13.28515625" customWidth="1"/>
    <col min="8459" max="8461" width="12.7109375" bestFit="1" customWidth="1"/>
    <col min="8462" max="8462" width="17.28515625" bestFit="1" customWidth="1"/>
    <col min="8463" max="8463" width="16.5703125" bestFit="1" customWidth="1"/>
    <col min="8464" max="8464" width="15.140625" customWidth="1"/>
    <col min="8465" max="8465" width="16.42578125" customWidth="1"/>
    <col min="8705" max="8705" width="14.7109375" customWidth="1"/>
    <col min="8706" max="8706" width="32.140625" customWidth="1"/>
    <col min="8707" max="8707" width="11.5703125" customWidth="1"/>
    <col min="8708" max="8708" width="0.28515625" customWidth="1"/>
    <col min="8709" max="8713" width="0" hidden="1" customWidth="1"/>
    <col min="8714" max="8714" width="13.28515625" customWidth="1"/>
    <col min="8715" max="8717" width="12.7109375" bestFit="1" customWidth="1"/>
    <col min="8718" max="8718" width="17.28515625" bestFit="1" customWidth="1"/>
    <col min="8719" max="8719" width="16.5703125" bestFit="1" customWidth="1"/>
    <col min="8720" max="8720" width="15.140625" customWidth="1"/>
    <col min="8721" max="8721" width="16.42578125" customWidth="1"/>
    <col min="8961" max="8961" width="14.7109375" customWidth="1"/>
    <col min="8962" max="8962" width="32.140625" customWidth="1"/>
    <col min="8963" max="8963" width="11.5703125" customWidth="1"/>
    <col min="8964" max="8964" width="0.28515625" customWidth="1"/>
    <col min="8965" max="8969" width="0" hidden="1" customWidth="1"/>
    <col min="8970" max="8970" width="13.28515625" customWidth="1"/>
    <col min="8971" max="8973" width="12.7109375" bestFit="1" customWidth="1"/>
    <col min="8974" max="8974" width="17.28515625" bestFit="1" customWidth="1"/>
    <col min="8975" max="8975" width="16.5703125" bestFit="1" customWidth="1"/>
    <col min="8976" max="8976" width="15.140625" customWidth="1"/>
    <col min="8977" max="8977" width="16.42578125" customWidth="1"/>
    <col min="9217" max="9217" width="14.7109375" customWidth="1"/>
    <col min="9218" max="9218" width="32.140625" customWidth="1"/>
    <col min="9219" max="9219" width="11.5703125" customWidth="1"/>
    <col min="9220" max="9220" width="0.28515625" customWidth="1"/>
    <col min="9221" max="9225" width="0" hidden="1" customWidth="1"/>
    <col min="9226" max="9226" width="13.28515625" customWidth="1"/>
    <col min="9227" max="9229" width="12.7109375" bestFit="1" customWidth="1"/>
    <col min="9230" max="9230" width="17.28515625" bestFit="1" customWidth="1"/>
    <col min="9231" max="9231" width="16.5703125" bestFit="1" customWidth="1"/>
    <col min="9232" max="9232" width="15.140625" customWidth="1"/>
    <col min="9233" max="9233" width="16.42578125" customWidth="1"/>
    <col min="9473" max="9473" width="14.7109375" customWidth="1"/>
    <col min="9474" max="9474" width="32.140625" customWidth="1"/>
    <col min="9475" max="9475" width="11.5703125" customWidth="1"/>
    <col min="9476" max="9476" width="0.28515625" customWidth="1"/>
    <col min="9477" max="9481" width="0" hidden="1" customWidth="1"/>
    <col min="9482" max="9482" width="13.28515625" customWidth="1"/>
    <col min="9483" max="9485" width="12.7109375" bestFit="1" customWidth="1"/>
    <col min="9486" max="9486" width="17.28515625" bestFit="1" customWidth="1"/>
    <col min="9487" max="9487" width="16.5703125" bestFit="1" customWidth="1"/>
    <col min="9488" max="9488" width="15.140625" customWidth="1"/>
    <col min="9489" max="9489" width="16.42578125" customWidth="1"/>
    <col min="9729" max="9729" width="14.7109375" customWidth="1"/>
    <col min="9730" max="9730" width="32.140625" customWidth="1"/>
    <col min="9731" max="9731" width="11.5703125" customWidth="1"/>
    <col min="9732" max="9732" width="0.28515625" customWidth="1"/>
    <col min="9733" max="9737" width="0" hidden="1" customWidth="1"/>
    <col min="9738" max="9738" width="13.28515625" customWidth="1"/>
    <col min="9739" max="9741" width="12.7109375" bestFit="1" customWidth="1"/>
    <col min="9742" max="9742" width="17.28515625" bestFit="1" customWidth="1"/>
    <col min="9743" max="9743" width="16.5703125" bestFit="1" customWidth="1"/>
    <col min="9744" max="9744" width="15.140625" customWidth="1"/>
    <col min="9745" max="9745" width="16.42578125" customWidth="1"/>
    <col min="9985" max="9985" width="14.7109375" customWidth="1"/>
    <col min="9986" max="9986" width="32.140625" customWidth="1"/>
    <col min="9987" max="9987" width="11.5703125" customWidth="1"/>
    <col min="9988" max="9988" width="0.28515625" customWidth="1"/>
    <col min="9989" max="9993" width="0" hidden="1" customWidth="1"/>
    <col min="9994" max="9994" width="13.28515625" customWidth="1"/>
    <col min="9995" max="9997" width="12.7109375" bestFit="1" customWidth="1"/>
    <col min="9998" max="9998" width="17.28515625" bestFit="1" customWidth="1"/>
    <col min="9999" max="9999" width="16.5703125" bestFit="1" customWidth="1"/>
    <col min="10000" max="10000" width="15.140625" customWidth="1"/>
    <col min="10001" max="10001" width="16.42578125" customWidth="1"/>
    <col min="10241" max="10241" width="14.7109375" customWidth="1"/>
    <col min="10242" max="10242" width="32.140625" customWidth="1"/>
    <col min="10243" max="10243" width="11.5703125" customWidth="1"/>
    <col min="10244" max="10244" width="0.28515625" customWidth="1"/>
    <col min="10245" max="10249" width="0" hidden="1" customWidth="1"/>
    <col min="10250" max="10250" width="13.28515625" customWidth="1"/>
    <col min="10251" max="10253" width="12.7109375" bestFit="1" customWidth="1"/>
    <col min="10254" max="10254" width="17.28515625" bestFit="1" customWidth="1"/>
    <col min="10255" max="10255" width="16.5703125" bestFit="1" customWidth="1"/>
    <col min="10256" max="10256" width="15.140625" customWidth="1"/>
    <col min="10257" max="10257" width="16.42578125" customWidth="1"/>
    <col min="10497" max="10497" width="14.7109375" customWidth="1"/>
    <col min="10498" max="10498" width="32.140625" customWidth="1"/>
    <col min="10499" max="10499" width="11.5703125" customWidth="1"/>
    <col min="10500" max="10500" width="0.28515625" customWidth="1"/>
    <col min="10501" max="10505" width="0" hidden="1" customWidth="1"/>
    <col min="10506" max="10506" width="13.28515625" customWidth="1"/>
    <col min="10507" max="10509" width="12.7109375" bestFit="1" customWidth="1"/>
    <col min="10510" max="10510" width="17.28515625" bestFit="1" customWidth="1"/>
    <col min="10511" max="10511" width="16.5703125" bestFit="1" customWidth="1"/>
    <col min="10512" max="10512" width="15.140625" customWidth="1"/>
    <col min="10513" max="10513" width="16.42578125" customWidth="1"/>
    <col min="10753" max="10753" width="14.7109375" customWidth="1"/>
    <col min="10754" max="10754" width="32.140625" customWidth="1"/>
    <col min="10755" max="10755" width="11.5703125" customWidth="1"/>
    <col min="10756" max="10756" width="0.28515625" customWidth="1"/>
    <col min="10757" max="10761" width="0" hidden="1" customWidth="1"/>
    <col min="10762" max="10762" width="13.28515625" customWidth="1"/>
    <col min="10763" max="10765" width="12.7109375" bestFit="1" customWidth="1"/>
    <col min="10766" max="10766" width="17.28515625" bestFit="1" customWidth="1"/>
    <col min="10767" max="10767" width="16.5703125" bestFit="1" customWidth="1"/>
    <col min="10768" max="10768" width="15.140625" customWidth="1"/>
    <col min="10769" max="10769" width="16.42578125" customWidth="1"/>
    <col min="11009" max="11009" width="14.7109375" customWidth="1"/>
    <col min="11010" max="11010" width="32.140625" customWidth="1"/>
    <col min="11011" max="11011" width="11.5703125" customWidth="1"/>
    <col min="11012" max="11012" width="0.28515625" customWidth="1"/>
    <col min="11013" max="11017" width="0" hidden="1" customWidth="1"/>
    <col min="11018" max="11018" width="13.28515625" customWidth="1"/>
    <col min="11019" max="11021" width="12.7109375" bestFit="1" customWidth="1"/>
    <col min="11022" max="11022" width="17.28515625" bestFit="1" customWidth="1"/>
    <col min="11023" max="11023" width="16.5703125" bestFit="1" customWidth="1"/>
    <col min="11024" max="11024" width="15.140625" customWidth="1"/>
    <col min="11025" max="11025" width="16.42578125" customWidth="1"/>
    <col min="11265" max="11265" width="14.7109375" customWidth="1"/>
    <col min="11266" max="11266" width="32.140625" customWidth="1"/>
    <col min="11267" max="11267" width="11.5703125" customWidth="1"/>
    <col min="11268" max="11268" width="0.28515625" customWidth="1"/>
    <col min="11269" max="11273" width="0" hidden="1" customWidth="1"/>
    <col min="11274" max="11274" width="13.28515625" customWidth="1"/>
    <col min="11275" max="11277" width="12.7109375" bestFit="1" customWidth="1"/>
    <col min="11278" max="11278" width="17.28515625" bestFit="1" customWidth="1"/>
    <col min="11279" max="11279" width="16.5703125" bestFit="1" customWidth="1"/>
    <col min="11280" max="11280" width="15.140625" customWidth="1"/>
    <col min="11281" max="11281" width="16.42578125" customWidth="1"/>
    <col min="11521" max="11521" width="14.7109375" customWidth="1"/>
    <col min="11522" max="11522" width="32.140625" customWidth="1"/>
    <col min="11523" max="11523" width="11.5703125" customWidth="1"/>
    <col min="11524" max="11524" width="0.28515625" customWidth="1"/>
    <col min="11525" max="11529" width="0" hidden="1" customWidth="1"/>
    <col min="11530" max="11530" width="13.28515625" customWidth="1"/>
    <col min="11531" max="11533" width="12.7109375" bestFit="1" customWidth="1"/>
    <col min="11534" max="11534" width="17.28515625" bestFit="1" customWidth="1"/>
    <col min="11535" max="11535" width="16.5703125" bestFit="1" customWidth="1"/>
    <col min="11536" max="11536" width="15.140625" customWidth="1"/>
    <col min="11537" max="11537" width="16.42578125" customWidth="1"/>
    <col min="11777" max="11777" width="14.7109375" customWidth="1"/>
    <col min="11778" max="11778" width="32.140625" customWidth="1"/>
    <col min="11779" max="11779" width="11.5703125" customWidth="1"/>
    <col min="11780" max="11780" width="0.28515625" customWidth="1"/>
    <col min="11781" max="11785" width="0" hidden="1" customWidth="1"/>
    <col min="11786" max="11786" width="13.28515625" customWidth="1"/>
    <col min="11787" max="11789" width="12.7109375" bestFit="1" customWidth="1"/>
    <col min="11790" max="11790" width="17.28515625" bestFit="1" customWidth="1"/>
    <col min="11791" max="11791" width="16.5703125" bestFit="1" customWidth="1"/>
    <col min="11792" max="11792" width="15.140625" customWidth="1"/>
    <col min="11793" max="11793" width="16.42578125" customWidth="1"/>
    <col min="12033" max="12033" width="14.7109375" customWidth="1"/>
    <col min="12034" max="12034" width="32.140625" customWidth="1"/>
    <col min="12035" max="12035" width="11.5703125" customWidth="1"/>
    <col min="12036" max="12036" width="0.28515625" customWidth="1"/>
    <col min="12037" max="12041" width="0" hidden="1" customWidth="1"/>
    <col min="12042" max="12042" width="13.28515625" customWidth="1"/>
    <col min="12043" max="12045" width="12.7109375" bestFit="1" customWidth="1"/>
    <col min="12046" max="12046" width="17.28515625" bestFit="1" customWidth="1"/>
    <col min="12047" max="12047" width="16.5703125" bestFit="1" customWidth="1"/>
    <col min="12048" max="12048" width="15.140625" customWidth="1"/>
    <col min="12049" max="12049" width="16.42578125" customWidth="1"/>
    <col min="12289" max="12289" width="14.7109375" customWidth="1"/>
    <col min="12290" max="12290" width="32.140625" customWidth="1"/>
    <col min="12291" max="12291" width="11.5703125" customWidth="1"/>
    <col min="12292" max="12292" width="0.28515625" customWidth="1"/>
    <col min="12293" max="12297" width="0" hidden="1" customWidth="1"/>
    <col min="12298" max="12298" width="13.28515625" customWidth="1"/>
    <col min="12299" max="12301" width="12.7109375" bestFit="1" customWidth="1"/>
    <col min="12302" max="12302" width="17.28515625" bestFit="1" customWidth="1"/>
    <col min="12303" max="12303" width="16.5703125" bestFit="1" customWidth="1"/>
    <col min="12304" max="12304" width="15.140625" customWidth="1"/>
    <col min="12305" max="12305" width="16.42578125" customWidth="1"/>
    <col min="12545" max="12545" width="14.7109375" customWidth="1"/>
    <col min="12546" max="12546" width="32.140625" customWidth="1"/>
    <col min="12547" max="12547" width="11.5703125" customWidth="1"/>
    <col min="12548" max="12548" width="0.28515625" customWidth="1"/>
    <col min="12549" max="12553" width="0" hidden="1" customWidth="1"/>
    <col min="12554" max="12554" width="13.28515625" customWidth="1"/>
    <col min="12555" max="12557" width="12.7109375" bestFit="1" customWidth="1"/>
    <col min="12558" max="12558" width="17.28515625" bestFit="1" customWidth="1"/>
    <col min="12559" max="12559" width="16.5703125" bestFit="1" customWidth="1"/>
    <col min="12560" max="12560" width="15.140625" customWidth="1"/>
    <col min="12561" max="12561" width="16.42578125" customWidth="1"/>
    <col min="12801" max="12801" width="14.7109375" customWidth="1"/>
    <col min="12802" max="12802" width="32.140625" customWidth="1"/>
    <col min="12803" max="12803" width="11.5703125" customWidth="1"/>
    <col min="12804" max="12804" width="0.28515625" customWidth="1"/>
    <col min="12805" max="12809" width="0" hidden="1" customWidth="1"/>
    <col min="12810" max="12810" width="13.28515625" customWidth="1"/>
    <col min="12811" max="12813" width="12.7109375" bestFit="1" customWidth="1"/>
    <col min="12814" max="12814" width="17.28515625" bestFit="1" customWidth="1"/>
    <col min="12815" max="12815" width="16.5703125" bestFit="1" customWidth="1"/>
    <col min="12816" max="12816" width="15.140625" customWidth="1"/>
    <col min="12817" max="12817" width="16.42578125" customWidth="1"/>
    <col min="13057" max="13057" width="14.7109375" customWidth="1"/>
    <col min="13058" max="13058" width="32.140625" customWidth="1"/>
    <col min="13059" max="13059" width="11.5703125" customWidth="1"/>
    <col min="13060" max="13060" width="0.28515625" customWidth="1"/>
    <col min="13061" max="13065" width="0" hidden="1" customWidth="1"/>
    <col min="13066" max="13066" width="13.28515625" customWidth="1"/>
    <col min="13067" max="13069" width="12.7109375" bestFit="1" customWidth="1"/>
    <col min="13070" max="13070" width="17.28515625" bestFit="1" customWidth="1"/>
    <col min="13071" max="13071" width="16.5703125" bestFit="1" customWidth="1"/>
    <col min="13072" max="13072" width="15.140625" customWidth="1"/>
    <col min="13073" max="13073" width="16.42578125" customWidth="1"/>
    <col min="13313" max="13313" width="14.7109375" customWidth="1"/>
    <col min="13314" max="13314" width="32.140625" customWidth="1"/>
    <col min="13315" max="13315" width="11.5703125" customWidth="1"/>
    <col min="13316" max="13316" width="0.28515625" customWidth="1"/>
    <col min="13317" max="13321" width="0" hidden="1" customWidth="1"/>
    <col min="13322" max="13322" width="13.28515625" customWidth="1"/>
    <col min="13323" max="13325" width="12.7109375" bestFit="1" customWidth="1"/>
    <col min="13326" max="13326" width="17.28515625" bestFit="1" customWidth="1"/>
    <col min="13327" max="13327" width="16.5703125" bestFit="1" customWidth="1"/>
    <col min="13328" max="13328" width="15.140625" customWidth="1"/>
    <col min="13329" max="13329" width="16.42578125" customWidth="1"/>
    <col min="13569" max="13569" width="14.7109375" customWidth="1"/>
    <col min="13570" max="13570" width="32.140625" customWidth="1"/>
    <col min="13571" max="13571" width="11.5703125" customWidth="1"/>
    <col min="13572" max="13572" width="0.28515625" customWidth="1"/>
    <col min="13573" max="13577" width="0" hidden="1" customWidth="1"/>
    <col min="13578" max="13578" width="13.28515625" customWidth="1"/>
    <col min="13579" max="13581" width="12.7109375" bestFit="1" customWidth="1"/>
    <col min="13582" max="13582" width="17.28515625" bestFit="1" customWidth="1"/>
    <col min="13583" max="13583" width="16.5703125" bestFit="1" customWidth="1"/>
    <col min="13584" max="13584" width="15.140625" customWidth="1"/>
    <col min="13585" max="13585" width="16.42578125" customWidth="1"/>
    <col min="13825" max="13825" width="14.7109375" customWidth="1"/>
    <col min="13826" max="13826" width="32.140625" customWidth="1"/>
    <col min="13827" max="13827" width="11.5703125" customWidth="1"/>
    <col min="13828" max="13828" width="0.28515625" customWidth="1"/>
    <col min="13829" max="13833" width="0" hidden="1" customWidth="1"/>
    <col min="13834" max="13834" width="13.28515625" customWidth="1"/>
    <col min="13835" max="13837" width="12.7109375" bestFit="1" customWidth="1"/>
    <col min="13838" max="13838" width="17.28515625" bestFit="1" customWidth="1"/>
    <col min="13839" max="13839" width="16.5703125" bestFit="1" customWidth="1"/>
    <col min="13840" max="13840" width="15.140625" customWidth="1"/>
    <col min="13841" max="13841" width="16.42578125" customWidth="1"/>
    <col min="14081" max="14081" width="14.7109375" customWidth="1"/>
    <col min="14082" max="14082" width="32.140625" customWidth="1"/>
    <col min="14083" max="14083" width="11.5703125" customWidth="1"/>
    <col min="14084" max="14084" width="0.28515625" customWidth="1"/>
    <col min="14085" max="14089" width="0" hidden="1" customWidth="1"/>
    <col min="14090" max="14090" width="13.28515625" customWidth="1"/>
    <col min="14091" max="14093" width="12.7109375" bestFit="1" customWidth="1"/>
    <col min="14094" max="14094" width="17.28515625" bestFit="1" customWidth="1"/>
    <col min="14095" max="14095" width="16.5703125" bestFit="1" customWidth="1"/>
    <col min="14096" max="14096" width="15.140625" customWidth="1"/>
    <col min="14097" max="14097" width="16.42578125" customWidth="1"/>
    <col min="14337" max="14337" width="14.7109375" customWidth="1"/>
    <col min="14338" max="14338" width="32.140625" customWidth="1"/>
    <col min="14339" max="14339" width="11.5703125" customWidth="1"/>
    <col min="14340" max="14340" width="0.28515625" customWidth="1"/>
    <col min="14341" max="14345" width="0" hidden="1" customWidth="1"/>
    <col min="14346" max="14346" width="13.28515625" customWidth="1"/>
    <col min="14347" max="14349" width="12.7109375" bestFit="1" customWidth="1"/>
    <col min="14350" max="14350" width="17.28515625" bestFit="1" customWidth="1"/>
    <col min="14351" max="14351" width="16.5703125" bestFit="1" customWidth="1"/>
    <col min="14352" max="14352" width="15.140625" customWidth="1"/>
    <col min="14353" max="14353" width="16.42578125" customWidth="1"/>
    <col min="14593" max="14593" width="14.7109375" customWidth="1"/>
    <col min="14594" max="14594" width="32.140625" customWidth="1"/>
    <col min="14595" max="14595" width="11.5703125" customWidth="1"/>
    <col min="14596" max="14596" width="0.28515625" customWidth="1"/>
    <col min="14597" max="14601" width="0" hidden="1" customWidth="1"/>
    <col min="14602" max="14602" width="13.28515625" customWidth="1"/>
    <col min="14603" max="14605" width="12.7109375" bestFit="1" customWidth="1"/>
    <col min="14606" max="14606" width="17.28515625" bestFit="1" customWidth="1"/>
    <col min="14607" max="14607" width="16.5703125" bestFit="1" customWidth="1"/>
    <col min="14608" max="14608" width="15.140625" customWidth="1"/>
    <col min="14609" max="14609" width="16.42578125" customWidth="1"/>
    <col min="14849" max="14849" width="14.7109375" customWidth="1"/>
    <col min="14850" max="14850" width="32.140625" customWidth="1"/>
    <col min="14851" max="14851" width="11.5703125" customWidth="1"/>
    <col min="14852" max="14852" width="0.28515625" customWidth="1"/>
    <col min="14853" max="14857" width="0" hidden="1" customWidth="1"/>
    <col min="14858" max="14858" width="13.28515625" customWidth="1"/>
    <col min="14859" max="14861" width="12.7109375" bestFit="1" customWidth="1"/>
    <col min="14862" max="14862" width="17.28515625" bestFit="1" customWidth="1"/>
    <col min="14863" max="14863" width="16.5703125" bestFit="1" customWidth="1"/>
    <col min="14864" max="14864" width="15.140625" customWidth="1"/>
    <col min="14865" max="14865" width="16.42578125" customWidth="1"/>
    <col min="15105" max="15105" width="14.7109375" customWidth="1"/>
    <col min="15106" max="15106" width="32.140625" customWidth="1"/>
    <col min="15107" max="15107" width="11.5703125" customWidth="1"/>
    <col min="15108" max="15108" width="0.28515625" customWidth="1"/>
    <col min="15109" max="15113" width="0" hidden="1" customWidth="1"/>
    <col min="15114" max="15114" width="13.28515625" customWidth="1"/>
    <col min="15115" max="15117" width="12.7109375" bestFit="1" customWidth="1"/>
    <col min="15118" max="15118" width="17.28515625" bestFit="1" customWidth="1"/>
    <col min="15119" max="15119" width="16.5703125" bestFit="1" customWidth="1"/>
    <col min="15120" max="15120" width="15.140625" customWidth="1"/>
    <col min="15121" max="15121" width="16.42578125" customWidth="1"/>
    <col min="15361" max="15361" width="14.7109375" customWidth="1"/>
    <col min="15362" max="15362" width="32.140625" customWidth="1"/>
    <col min="15363" max="15363" width="11.5703125" customWidth="1"/>
    <col min="15364" max="15364" width="0.28515625" customWidth="1"/>
    <col min="15365" max="15369" width="0" hidden="1" customWidth="1"/>
    <col min="15370" max="15370" width="13.28515625" customWidth="1"/>
    <col min="15371" max="15373" width="12.7109375" bestFit="1" customWidth="1"/>
    <col min="15374" max="15374" width="17.28515625" bestFit="1" customWidth="1"/>
    <col min="15375" max="15375" width="16.5703125" bestFit="1" customWidth="1"/>
    <col min="15376" max="15376" width="15.140625" customWidth="1"/>
    <col min="15377" max="15377" width="16.42578125" customWidth="1"/>
    <col min="15617" max="15617" width="14.7109375" customWidth="1"/>
    <col min="15618" max="15618" width="32.140625" customWidth="1"/>
    <col min="15619" max="15619" width="11.5703125" customWidth="1"/>
    <col min="15620" max="15620" width="0.28515625" customWidth="1"/>
    <col min="15621" max="15625" width="0" hidden="1" customWidth="1"/>
    <col min="15626" max="15626" width="13.28515625" customWidth="1"/>
    <col min="15627" max="15629" width="12.7109375" bestFit="1" customWidth="1"/>
    <col min="15630" max="15630" width="17.28515625" bestFit="1" customWidth="1"/>
    <col min="15631" max="15631" width="16.5703125" bestFit="1" customWidth="1"/>
    <col min="15632" max="15632" width="15.140625" customWidth="1"/>
    <col min="15633" max="15633" width="16.42578125" customWidth="1"/>
    <col min="15873" max="15873" width="14.7109375" customWidth="1"/>
    <col min="15874" max="15874" width="32.140625" customWidth="1"/>
    <col min="15875" max="15875" width="11.5703125" customWidth="1"/>
    <col min="15876" max="15876" width="0.28515625" customWidth="1"/>
    <col min="15877" max="15881" width="0" hidden="1" customWidth="1"/>
    <col min="15882" max="15882" width="13.28515625" customWidth="1"/>
    <col min="15883" max="15885" width="12.7109375" bestFit="1" customWidth="1"/>
    <col min="15886" max="15886" width="17.28515625" bestFit="1" customWidth="1"/>
    <col min="15887" max="15887" width="16.5703125" bestFit="1" customWidth="1"/>
    <col min="15888" max="15888" width="15.140625" customWidth="1"/>
    <col min="15889" max="15889" width="16.42578125" customWidth="1"/>
    <col min="16129" max="16129" width="14.7109375" customWidth="1"/>
    <col min="16130" max="16130" width="32.140625" customWidth="1"/>
    <col min="16131" max="16131" width="11.5703125" customWidth="1"/>
    <col min="16132" max="16132" width="0.28515625" customWidth="1"/>
    <col min="16133" max="16137" width="0" hidden="1" customWidth="1"/>
    <col min="16138" max="16138" width="13.28515625" customWidth="1"/>
    <col min="16139" max="16141" width="12.7109375" bestFit="1" customWidth="1"/>
    <col min="16142" max="16142" width="17.28515625" bestFit="1" customWidth="1"/>
    <col min="16143" max="16143" width="16.5703125" bestFit="1" customWidth="1"/>
    <col min="16144" max="16144" width="15.140625" customWidth="1"/>
    <col min="16145" max="16145" width="16.42578125" customWidth="1"/>
  </cols>
  <sheetData>
    <row r="1" spans="1:17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7" ht="15.75" x14ac:dyDescent="0.25">
      <c r="A2" s="68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7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7" x14ac:dyDescent="0.2"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</row>
    <row r="5" spans="1:17" ht="141" thickBot="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16</v>
      </c>
      <c r="L5" s="3" t="s">
        <v>16</v>
      </c>
      <c r="M5" s="4" t="s">
        <v>16</v>
      </c>
      <c r="N5" s="5" t="s">
        <v>17</v>
      </c>
      <c r="O5" s="6" t="s">
        <v>384</v>
      </c>
      <c r="P5" s="6"/>
      <c r="Q5" s="6"/>
    </row>
    <row r="6" spans="1:17" ht="26.25" thickTop="1" x14ac:dyDescent="0.2">
      <c r="A6" s="7" t="s">
        <v>18</v>
      </c>
      <c r="B6" s="7" t="s">
        <v>19</v>
      </c>
      <c r="C6" s="7" t="s">
        <v>20</v>
      </c>
      <c r="D6" s="7" t="s">
        <v>21</v>
      </c>
      <c r="E6" s="8" t="s">
        <v>22</v>
      </c>
      <c r="F6" s="9">
        <v>29295036</v>
      </c>
      <c r="G6" s="7" t="s">
        <v>1</v>
      </c>
      <c r="H6" s="8" t="s">
        <v>23</v>
      </c>
      <c r="I6" s="8" t="s">
        <v>24</v>
      </c>
      <c r="J6" s="9">
        <v>278508</v>
      </c>
      <c r="K6" s="9">
        <v>281602</v>
      </c>
      <c r="L6" s="10">
        <v>284697</v>
      </c>
      <c r="M6" s="11">
        <v>284697</v>
      </c>
      <c r="N6" s="12">
        <f t="shared" ref="N6:N69" si="0">SUM(J6:M6)</f>
        <v>1129504</v>
      </c>
      <c r="O6" t="s">
        <v>25</v>
      </c>
    </row>
    <row r="7" spans="1:17" ht="25.5" x14ac:dyDescent="0.2">
      <c r="A7" s="7" t="s">
        <v>18</v>
      </c>
      <c r="B7" s="7" t="s">
        <v>26</v>
      </c>
      <c r="C7" s="7" t="s">
        <v>27</v>
      </c>
      <c r="D7" s="7" t="s">
        <v>21</v>
      </c>
      <c r="E7" s="8" t="s">
        <v>22</v>
      </c>
      <c r="F7" s="9">
        <v>17806788</v>
      </c>
      <c r="G7" s="7" t="s">
        <v>1</v>
      </c>
      <c r="H7" s="8" t="s">
        <v>23</v>
      </c>
      <c r="I7" s="8" t="s">
        <v>24</v>
      </c>
      <c r="J7" s="9">
        <v>172770</v>
      </c>
      <c r="K7" s="9">
        <v>174690</v>
      </c>
      <c r="L7" s="10">
        <v>176609</v>
      </c>
      <c r="M7" s="11">
        <v>176609</v>
      </c>
      <c r="N7" s="12">
        <f t="shared" si="0"/>
        <v>700678</v>
      </c>
      <c r="O7" t="s">
        <v>25</v>
      </c>
    </row>
    <row r="8" spans="1:17" ht="25.5" x14ac:dyDescent="0.2">
      <c r="A8" s="7" t="s">
        <v>28</v>
      </c>
      <c r="B8" s="7" t="s">
        <v>29</v>
      </c>
      <c r="C8" s="7" t="s">
        <v>30</v>
      </c>
      <c r="D8" s="7" t="s">
        <v>21</v>
      </c>
      <c r="E8" s="8" t="s">
        <v>22</v>
      </c>
      <c r="F8" s="9">
        <v>17209718</v>
      </c>
      <c r="G8" s="7" t="s">
        <v>1</v>
      </c>
      <c r="H8" s="8" t="s">
        <v>23</v>
      </c>
      <c r="I8" s="8" t="s">
        <v>24</v>
      </c>
      <c r="J8" s="9">
        <v>219692</v>
      </c>
      <c r="K8" s="9">
        <v>222133</v>
      </c>
      <c r="L8" s="10">
        <v>224574</v>
      </c>
      <c r="M8" s="11">
        <v>224574</v>
      </c>
      <c r="N8" s="12">
        <f t="shared" si="0"/>
        <v>890973</v>
      </c>
      <c r="O8" t="s">
        <v>25</v>
      </c>
    </row>
    <row r="9" spans="1:17" ht="25.5" x14ac:dyDescent="0.2">
      <c r="A9" s="7" t="s">
        <v>18</v>
      </c>
      <c r="B9" s="7" t="s">
        <v>31</v>
      </c>
      <c r="C9" s="7" t="s">
        <v>32</v>
      </c>
      <c r="D9" s="7" t="s">
        <v>33</v>
      </c>
      <c r="E9" s="8" t="s">
        <v>22</v>
      </c>
      <c r="F9" s="9">
        <v>27471451</v>
      </c>
      <c r="G9" s="7" t="s">
        <v>1</v>
      </c>
      <c r="H9" s="8" t="s">
        <v>23</v>
      </c>
      <c r="I9" s="8" t="s">
        <v>34</v>
      </c>
      <c r="J9" s="9">
        <v>129241</v>
      </c>
      <c r="K9" s="9">
        <v>130677</v>
      </c>
      <c r="L9" s="10">
        <v>132113</v>
      </c>
      <c r="M9" s="11">
        <v>132113</v>
      </c>
      <c r="N9" s="12">
        <f t="shared" si="0"/>
        <v>524144</v>
      </c>
      <c r="O9" t="s">
        <v>25</v>
      </c>
    </row>
    <row r="10" spans="1:17" ht="25.5" x14ac:dyDescent="0.2">
      <c r="A10" s="7" t="s">
        <v>18</v>
      </c>
      <c r="B10" s="7" t="s">
        <v>35</v>
      </c>
      <c r="C10" s="7" t="s">
        <v>36</v>
      </c>
      <c r="D10" s="7" t="s">
        <v>33</v>
      </c>
      <c r="E10" s="8" t="s">
        <v>22</v>
      </c>
      <c r="F10" s="9">
        <v>23246085</v>
      </c>
      <c r="G10" s="7" t="s">
        <v>1</v>
      </c>
      <c r="H10" s="8" t="s">
        <v>23</v>
      </c>
      <c r="I10" s="8" t="s">
        <v>34</v>
      </c>
      <c r="J10" s="9">
        <v>97985</v>
      </c>
      <c r="K10" s="9">
        <v>99073</v>
      </c>
      <c r="L10" s="10">
        <v>100162</v>
      </c>
      <c r="M10" s="11">
        <v>100162</v>
      </c>
      <c r="N10" s="12">
        <f t="shared" si="0"/>
        <v>397382</v>
      </c>
      <c r="O10" t="s">
        <v>25</v>
      </c>
    </row>
    <row r="11" spans="1:17" ht="25.5" x14ac:dyDescent="0.2">
      <c r="A11" s="7" t="s">
        <v>18</v>
      </c>
      <c r="B11" s="7" t="s">
        <v>37</v>
      </c>
      <c r="C11" s="7" t="s">
        <v>38</v>
      </c>
      <c r="D11" s="7" t="s">
        <v>33</v>
      </c>
      <c r="E11" s="8" t="s">
        <v>22</v>
      </c>
      <c r="F11" s="9">
        <v>31098245</v>
      </c>
      <c r="G11" s="7" t="s">
        <v>1</v>
      </c>
      <c r="H11" s="8" t="s">
        <v>23</v>
      </c>
      <c r="I11" s="8" t="s">
        <v>34</v>
      </c>
      <c r="J11" s="9">
        <v>156069</v>
      </c>
      <c r="K11" s="9">
        <v>157803</v>
      </c>
      <c r="L11" s="10">
        <v>159537</v>
      </c>
      <c r="M11" s="11">
        <v>159537</v>
      </c>
      <c r="N11" s="12">
        <f t="shared" si="0"/>
        <v>632946</v>
      </c>
      <c r="O11" t="s">
        <v>25</v>
      </c>
    </row>
    <row r="12" spans="1:17" ht="25.5" x14ac:dyDescent="0.2">
      <c r="A12" s="7" t="s">
        <v>18</v>
      </c>
      <c r="B12" s="7" t="s">
        <v>39</v>
      </c>
      <c r="C12" s="7" t="s">
        <v>40</v>
      </c>
      <c r="D12" s="7" t="s">
        <v>21</v>
      </c>
      <c r="E12" s="8" t="s">
        <v>22</v>
      </c>
      <c r="F12" s="9">
        <v>29809957</v>
      </c>
      <c r="G12" s="7" t="s">
        <v>1</v>
      </c>
      <c r="H12" s="8" t="s">
        <v>23</v>
      </c>
      <c r="I12" s="8" t="s">
        <v>34</v>
      </c>
      <c r="J12" s="9">
        <v>146539</v>
      </c>
      <c r="K12" s="9">
        <v>148168</v>
      </c>
      <c r="L12" s="10">
        <v>149796</v>
      </c>
      <c r="M12" s="11">
        <v>149796</v>
      </c>
      <c r="N12" s="12">
        <f t="shared" si="0"/>
        <v>594299</v>
      </c>
      <c r="O12" t="s">
        <v>25</v>
      </c>
    </row>
    <row r="13" spans="1:17" ht="25.5" x14ac:dyDescent="0.2">
      <c r="A13" s="7" t="s">
        <v>18</v>
      </c>
      <c r="B13" s="7" t="s">
        <v>41</v>
      </c>
      <c r="C13" s="7" t="s">
        <v>42</v>
      </c>
      <c r="D13" s="7" t="s">
        <v>33</v>
      </c>
      <c r="E13" s="8" t="s">
        <v>22</v>
      </c>
      <c r="F13" s="9">
        <v>25439148</v>
      </c>
      <c r="G13" s="7" t="s">
        <v>1</v>
      </c>
      <c r="H13" s="8" t="s">
        <v>23</v>
      </c>
      <c r="I13" s="8" t="s">
        <v>34</v>
      </c>
      <c r="J13" s="9">
        <v>114207</v>
      </c>
      <c r="K13" s="9">
        <v>115476</v>
      </c>
      <c r="L13" s="10">
        <v>116745</v>
      </c>
      <c r="M13" s="11">
        <v>116745</v>
      </c>
      <c r="N13" s="12">
        <f t="shared" si="0"/>
        <v>463173</v>
      </c>
      <c r="O13" t="s">
        <v>25</v>
      </c>
    </row>
    <row r="14" spans="1:17" ht="25.5" x14ac:dyDescent="0.2">
      <c r="A14" s="7" t="s">
        <v>18</v>
      </c>
      <c r="B14" s="7" t="s">
        <v>43</v>
      </c>
      <c r="C14" s="7" t="s">
        <v>44</v>
      </c>
      <c r="D14" s="7" t="s">
        <v>33</v>
      </c>
      <c r="E14" s="8" t="s">
        <v>22</v>
      </c>
      <c r="F14" s="9">
        <v>34378622</v>
      </c>
      <c r="G14" s="7" t="s">
        <v>1</v>
      </c>
      <c r="H14" s="8" t="s">
        <v>23</v>
      </c>
      <c r="I14" s="8" t="s">
        <v>34</v>
      </c>
      <c r="J14" s="9">
        <v>180335</v>
      </c>
      <c r="K14" s="9">
        <v>182339</v>
      </c>
      <c r="L14" s="10">
        <v>184342</v>
      </c>
      <c r="M14" s="11">
        <v>184342</v>
      </c>
      <c r="N14" s="12">
        <f t="shared" si="0"/>
        <v>731358</v>
      </c>
      <c r="O14" t="s">
        <v>25</v>
      </c>
    </row>
    <row r="15" spans="1:17" ht="25.5" x14ac:dyDescent="0.2">
      <c r="A15" s="7" t="s">
        <v>18</v>
      </c>
      <c r="B15" s="7" t="s">
        <v>45</v>
      </c>
      <c r="C15" s="7" t="s">
        <v>46</v>
      </c>
      <c r="D15" s="7" t="s">
        <v>33</v>
      </c>
      <c r="E15" s="8" t="s">
        <v>22</v>
      </c>
      <c r="F15" s="9">
        <v>28619460</v>
      </c>
      <c r="G15" s="7" t="s">
        <v>1</v>
      </c>
      <c r="H15" s="8" t="s">
        <v>23</v>
      </c>
      <c r="I15" s="8" t="s">
        <v>34</v>
      </c>
      <c r="J15" s="9">
        <v>137733</v>
      </c>
      <c r="K15" s="9">
        <v>139263</v>
      </c>
      <c r="L15" s="10">
        <v>140794</v>
      </c>
      <c r="M15" s="11">
        <v>140794</v>
      </c>
      <c r="N15" s="12">
        <f t="shared" si="0"/>
        <v>558584</v>
      </c>
      <c r="O15" t="s">
        <v>25</v>
      </c>
    </row>
    <row r="16" spans="1:17" ht="25.5" x14ac:dyDescent="0.2">
      <c r="A16" s="7" t="s">
        <v>18</v>
      </c>
      <c r="B16" s="7" t="s">
        <v>47</v>
      </c>
      <c r="C16" s="7" t="s">
        <v>48</v>
      </c>
      <c r="D16" s="7" t="s">
        <v>33</v>
      </c>
      <c r="E16" s="8" t="s">
        <v>22</v>
      </c>
      <c r="F16" s="9">
        <v>38319641</v>
      </c>
      <c r="G16" s="7" t="s">
        <v>1</v>
      </c>
      <c r="H16" s="8" t="s">
        <v>23</v>
      </c>
      <c r="I16" s="8" t="s">
        <v>34</v>
      </c>
      <c r="J16" s="9">
        <v>209488</v>
      </c>
      <c r="K16" s="9">
        <v>211815</v>
      </c>
      <c r="L16" s="10">
        <v>214143</v>
      </c>
      <c r="M16" s="11">
        <v>214143</v>
      </c>
      <c r="N16" s="12">
        <f t="shared" si="0"/>
        <v>849589</v>
      </c>
      <c r="O16" t="s">
        <v>25</v>
      </c>
    </row>
    <row r="17" spans="1:17" ht="25.5" x14ac:dyDescent="0.2">
      <c r="A17" s="7" t="s">
        <v>18</v>
      </c>
      <c r="B17" s="7" t="s">
        <v>49</v>
      </c>
      <c r="C17" s="7" t="s">
        <v>50</v>
      </c>
      <c r="D17" s="7" t="s">
        <v>33</v>
      </c>
      <c r="E17" s="8" t="s">
        <v>22</v>
      </c>
      <c r="F17" s="9">
        <v>33924165</v>
      </c>
      <c r="G17" s="7" t="s">
        <v>1</v>
      </c>
      <c r="H17" s="8" t="s">
        <v>23</v>
      </c>
      <c r="I17" s="8" t="s">
        <v>34</v>
      </c>
      <c r="J17" s="9">
        <v>176973</v>
      </c>
      <c r="K17" s="9">
        <v>178940</v>
      </c>
      <c r="L17" s="10">
        <v>180906</v>
      </c>
      <c r="M17" s="11">
        <v>180906</v>
      </c>
      <c r="N17" s="12">
        <f t="shared" si="0"/>
        <v>717725</v>
      </c>
      <c r="O17" t="s">
        <v>25</v>
      </c>
    </row>
    <row r="18" spans="1:17" ht="25.5" x14ac:dyDescent="0.2">
      <c r="A18" s="7" t="s">
        <v>18</v>
      </c>
      <c r="B18" s="7" t="s">
        <v>51</v>
      </c>
      <c r="C18" s="7" t="s">
        <v>52</v>
      </c>
      <c r="D18" s="7" t="s">
        <v>33</v>
      </c>
      <c r="E18" s="8" t="s">
        <v>22</v>
      </c>
      <c r="F18" s="9">
        <v>45515804</v>
      </c>
      <c r="G18" s="7" t="s">
        <v>1</v>
      </c>
      <c r="H18" s="8" t="s">
        <v>23</v>
      </c>
      <c r="I18" s="8" t="s">
        <v>34</v>
      </c>
      <c r="J18" s="9">
        <v>188747</v>
      </c>
      <c r="K18" s="9">
        <v>190844</v>
      </c>
      <c r="L18" s="10">
        <v>192941</v>
      </c>
      <c r="M18" s="11">
        <v>192941</v>
      </c>
      <c r="N18" s="12">
        <f t="shared" si="0"/>
        <v>765473</v>
      </c>
      <c r="O18" t="s">
        <v>25</v>
      </c>
    </row>
    <row r="19" spans="1:17" ht="25.5" x14ac:dyDescent="0.2">
      <c r="A19" s="7" t="s">
        <v>18</v>
      </c>
      <c r="B19" s="7" t="s">
        <v>53</v>
      </c>
      <c r="C19" s="7" t="s">
        <v>54</v>
      </c>
      <c r="D19" s="7" t="s">
        <v>21</v>
      </c>
      <c r="E19" s="8" t="s">
        <v>22</v>
      </c>
      <c r="F19" s="9">
        <v>43754493</v>
      </c>
      <c r="G19" s="7" t="s">
        <v>1</v>
      </c>
      <c r="H19" s="8" t="s">
        <v>23</v>
      </c>
      <c r="I19" s="8" t="s">
        <v>55</v>
      </c>
      <c r="J19" s="9">
        <v>117145</v>
      </c>
      <c r="K19" s="9">
        <v>118447</v>
      </c>
      <c r="L19" s="10">
        <v>119749</v>
      </c>
      <c r="M19" s="11">
        <v>119749</v>
      </c>
      <c r="N19" s="12">
        <f t="shared" si="0"/>
        <v>475090</v>
      </c>
      <c r="O19" t="s">
        <v>25</v>
      </c>
    </row>
    <row r="20" spans="1:17" ht="25.5" x14ac:dyDescent="0.2">
      <c r="A20" s="7" t="s">
        <v>18</v>
      </c>
      <c r="B20" s="7" t="s">
        <v>56</v>
      </c>
      <c r="C20" s="7" t="s">
        <v>57</v>
      </c>
      <c r="D20" s="7" t="s">
        <v>21</v>
      </c>
      <c r="E20" s="8" t="s">
        <v>22</v>
      </c>
      <c r="F20" s="9">
        <v>416588642</v>
      </c>
      <c r="G20" s="7" t="s">
        <v>1</v>
      </c>
      <c r="H20" s="8" t="s">
        <v>23</v>
      </c>
      <c r="I20" s="8" t="s">
        <v>55</v>
      </c>
      <c r="J20" s="9">
        <v>1659889</v>
      </c>
      <c r="K20" s="9">
        <v>1678332</v>
      </c>
      <c r="L20" s="10">
        <v>1696776</v>
      </c>
      <c r="M20" s="11">
        <v>1696776</v>
      </c>
      <c r="N20" s="12">
        <f t="shared" si="0"/>
        <v>6731773</v>
      </c>
      <c r="O20" t="s">
        <v>25</v>
      </c>
    </row>
    <row r="21" spans="1:17" ht="25.5" x14ac:dyDescent="0.2">
      <c r="A21" s="7" t="s">
        <v>18</v>
      </c>
      <c r="B21" s="7" t="s">
        <v>58</v>
      </c>
      <c r="C21" s="7" t="s">
        <v>59</v>
      </c>
      <c r="D21" s="7" t="s">
        <v>21</v>
      </c>
      <c r="E21" s="8" t="s">
        <v>22</v>
      </c>
      <c r="F21" s="9">
        <v>174420705</v>
      </c>
      <c r="G21" s="7" t="s">
        <v>1</v>
      </c>
      <c r="H21" s="8" t="s">
        <v>23</v>
      </c>
      <c r="I21" s="8" t="s">
        <v>34</v>
      </c>
      <c r="J21" s="9">
        <v>920372</v>
      </c>
      <c r="K21" s="9">
        <v>930599</v>
      </c>
      <c r="L21" s="10">
        <v>940825</v>
      </c>
      <c r="M21" s="11">
        <v>940825</v>
      </c>
      <c r="N21" s="12">
        <f t="shared" si="0"/>
        <v>3732621</v>
      </c>
      <c r="O21" t="s">
        <v>25</v>
      </c>
    </row>
    <row r="22" spans="1:17" ht="25.5" x14ac:dyDescent="0.2">
      <c r="A22" s="7" t="s">
        <v>18</v>
      </c>
      <c r="B22" s="7" t="s">
        <v>60</v>
      </c>
      <c r="C22" s="7" t="s">
        <v>61</v>
      </c>
      <c r="D22" s="7" t="s">
        <v>21</v>
      </c>
      <c r="E22" s="8" t="s">
        <v>22</v>
      </c>
      <c r="F22" s="9">
        <v>123056184</v>
      </c>
      <c r="G22" s="7" t="s">
        <v>1</v>
      </c>
      <c r="H22" s="8" t="s">
        <v>23</v>
      </c>
      <c r="I22" s="8" t="s">
        <v>34</v>
      </c>
      <c r="J22" s="9">
        <v>614388</v>
      </c>
      <c r="K22" s="9">
        <v>621215</v>
      </c>
      <c r="L22" s="10">
        <v>628041</v>
      </c>
      <c r="M22" s="11">
        <v>628041</v>
      </c>
      <c r="N22" s="12">
        <f t="shared" si="0"/>
        <v>2491685</v>
      </c>
      <c r="O22" t="s">
        <v>25</v>
      </c>
      <c r="P22" s="41">
        <f>SUM(N6:N22)</f>
        <v>22386997</v>
      </c>
      <c r="Q22" t="s">
        <v>386</v>
      </c>
    </row>
    <row r="23" spans="1:17" ht="25.5" x14ac:dyDescent="0.2">
      <c r="A23" s="13" t="s">
        <v>18</v>
      </c>
      <c r="B23" s="13" t="s">
        <v>62</v>
      </c>
      <c r="C23" s="13" t="s">
        <v>63</v>
      </c>
      <c r="D23" s="13" t="s">
        <v>33</v>
      </c>
      <c r="E23" s="14" t="s">
        <v>64</v>
      </c>
      <c r="F23" s="15">
        <v>27500000</v>
      </c>
      <c r="G23" s="13" t="s">
        <v>1</v>
      </c>
      <c r="H23" s="14" t="s">
        <v>23</v>
      </c>
      <c r="I23" s="14" t="s">
        <v>55</v>
      </c>
      <c r="J23" s="15">
        <v>135616</v>
      </c>
      <c r="K23" s="15">
        <v>137123</v>
      </c>
      <c r="L23" s="16">
        <v>138630</v>
      </c>
      <c r="M23" s="17">
        <v>138630</v>
      </c>
      <c r="N23" s="18">
        <f t="shared" si="0"/>
        <v>549999</v>
      </c>
      <c r="O23" t="s">
        <v>25</v>
      </c>
      <c r="Q23" t="s">
        <v>386</v>
      </c>
    </row>
    <row r="24" spans="1:17" ht="25.5" x14ac:dyDescent="0.2">
      <c r="A24" s="19" t="s">
        <v>18</v>
      </c>
      <c r="B24" s="19" t="s">
        <v>65</v>
      </c>
      <c r="C24" s="19" t="s">
        <v>66</v>
      </c>
      <c r="D24" s="19" t="s">
        <v>21</v>
      </c>
      <c r="E24" s="20" t="s">
        <v>67</v>
      </c>
      <c r="F24" s="21">
        <v>10665330</v>
      </c>
      <c r="G24" s="19" t="s">
        <v>1</v>
      </c>
      <c r="H24" s="20" t="s">
        <v>23</v>
      </c>
      <c r="I24" s="20" t="s">
        <v>34</v>
      </c>
      <c r="J24" s="21">
        <v>78894</v>
      </c>
      <c r="K24" s="21">
        <v>79771</v>
      </c>
      <c r="L24" s="22">
        <v>80647</v>
      </c>
      <c r="M24" s="23">
        <v>80647</v>
      </c>
      <c r="N24" s="24">
        <f t="shared" si="0"/>
        <v>319959</v>
      </c>
      <c r="O24" t="s">
        <v>25</v>
      </c>
      <c r="Q24" t="s">
        <v>386</v>
      </c>
    </row>
    <row r="25" spans="1:17" ht="25.5" x14ac:dyDescent="0.2">
      <c r="A25" s="7" t="s">
        <v>68</v>
      </c>
      <c r="B25" s="7" t="s">
        <v>69</v>
      </c>
      <c r="C25" s="7" t="s">
        <v>70</v>
      </c>
      <c r="D25" s="7" t="s">
        <v>21</v>
      </c>
      <c r="E25" s="8" t="s">
        <v>22</v>
      </c>
      <c r="F25" s="9">
        <v>45481223</v>
      </c>
      <c r="G25" s="7" t="s">
        <v>1</v>
      </c>
      <c r="H25" s="8" t="s">
        <v>23</v>
      </c>
      <c r="I25" s="8" t="s">
        <v>24</v>
      </c>
      <c r="J25" s="9">
        <v>751592</v>
      </c>
      <c r="K25" s="9">
        <v>759943</v>
      </c>
      <c r="L25" s="10">
        <v>768294</v>
      </c>
      <c r="M25" s="11">
        <v>768294</v>
      </c>
      <c r="N25" s="12">
        <f t="shared" si="0"/>
        <v>3048123</v>
      </c>
      <c r="O25" t="s">
        <v>71</v>
      </c>
    </row>
    <row r="26" spans="1:17" ht="25.5" x14ac:dyDescent="0.2">
      <c r="A26" s="7" t="s">
        <v>68</v>
      </c>
      <c r="B26" s="7" t="s">
        <v>69</v>
      </c>
      <c r="C26" s="7" t="s">
        <v>72</v>
      </c>
      <c r="D26" s="7" t="s">
        <v>21</v>
      </c>
      <c r="E26" s="8" t="s">
        <v>22</v>
      </c>
      <c r="F26" s="9">
        <v>45481223</v>
      </c>
      <c r="G26" s="7" t="s">
        <v>1</v>
      </c>
      <c r="H26" s="8" t="s">
        <v>23</v>
      </c>
      <c r="I26" s="8" t="s">
        <v>24</v>
      </c>
      <c r="J26" s="9">
        <v>751592</v>
      </c>
      <c r="K26" s="9">
        <v>759943</v>
      </c>
      <c r="L26" s="10">
        <v>768294</v>
      </c>
      <c r="M26" s="11">
        <v>768294</v>
      </c>
      <c r="N26" s="12">
        <f t="shared" si="0"/>
        <v>3048123</v>
      </c>
      <c r="O26" t="s">
        <v>71</v>
      </c>
    </row>
    <row r="27" spans="1:17" ht="25.5" x14ac:dyDescent="0.2">
      <c r="A27" s="7" t="s">
        <v>68</v>
      </c>
      <c r="B27" s="7" t="s">
        <v>73</v>
      </c>
      <c r="C27" s="7" t="s">
        <v>74</v>
      </c>
      <c r="D27" s="7" t="s">
        <v>21</v>
      </c>
      <c r="E27" s="8" t="s">
        <v>22</v>
      </c>
      <c r="F27" s="9">
        <v>37930076</v>
      </c>
      <c r="G27" s="7" t="s">
        <v>1</v>
      </c>
      <c r="H27" s="8" t="s">
        <v>23</v>
      </c>
      <c r="I27" s="8" t="s">
        <v>24</v>
      </c>
      <c r="J27" s="9">
        <v>639372</v>
      </c>
      <c r="K27" s="9">
        <v>646476</v>
      </c>
      <c r="L27" s="10">
        <v>653580</v>
      </c>
      <c r="M27" s="11">
        <v>653580</v>
      </c>
      <c r="N27" s="12">
        <f t="shared" si="0"/>
        <v>2593008</v>
      </c>
      <c r="O27" t="s">
        <v>71</v>
      </c>
    </row>
    <row r="28" spans="1:17" ht="25.5" x14ac:dyDescent="0.2">
      <c r="A28" s="7" t="s">
        <v>68</v>
      </c>
      <c r="B28" s="7" t="s">
        <v>75</v>
      </c>
      <c r="C28" s="7" t="s">
        <v>76</v>
      </c>
      <c r="D28" s="7" t="s">
        <v>21</v>
      </c>
      <c r="E28" s="8" t="s">
        <v>22</v>
      </c>
      <c r="F28" s="9">
        <v>41733501</v>
      </c>
      <c r="G28" s="7" t="s">
        <v>1</v>
      </c>
      <c r="H28" s="8" t="s">
        <v>23</v>
      </c>
      <c r="I28" s="8" t="s">
        <v>24</v>
      </c>
      <c r="J28" s="9">
        <v>671511</v>
      </c>
      <c r="K28" s="9">
        <v>678972</v>
      </c>
      <c r="L28" s="10">
        <v>686433</v>
      </c>
      <c r="M28" s="11">
        <v>686433</v>
      </c>
      <c r="N28" s="12">
        <f t="shared" si="0"/>
        <v>2723349</v>
      </c>
      <c r="O28" t="s">
        <v>71</v>
      </c>
    </row>
    <row r="29" spans="1:17" ht="25.5" x14ac:dyDescent="0.2">
      <c r="A29" s="7" t="s">
        <v>68</v>
      </c>
      <c r="B29" s="7" t="s">
        <v>75</v>
      </c>
      <c r="C29" s="7" t="s">
        <v>77</v>
      </c>
      <c r="D29" s="7" t="s">
        <v>21</v>
      </c>
      <c r="E29" s="8" t="s">
        <v>22</v>
      </c>
      <c r="F29" s="9">
        <v>41733501</v>
      </c>
      <c r="G29" s="7" t="s">
        <v>1</v>
      </c>
      <c r="H29" s="8" t="s">
        <v>23</v>
      </c>
      <c r="I29" s="8" t="s">
        <v>24</v>
      </c>
      <c r="J29" s="9">
        <v>671511</v>
      </c>
      <c r="K29" s="9">
        <v>678972</v>
      </c>
      <c r="L29" s="10">
        <v>686433</v>
      </c>
      <c r="M29" s="11">
        <v>686433</v>
      </c>
      <c r="N29" s="12">
        <f t="shared" si="0"/>
        <v>2723349</v>
      </c>
      <c r="O29" t="s">
        <v>71</v>
      </c>
    </row>
    <row r="30" spans="1:17" ht="25.5" x14ac:dyDescent="0.2">
      <c r="A30" s="7" t="s">
        <v>68</v>
      </c>
      <c r="B30" s="7" t="s">
        <v>75</v>
      </c>
      <c r="C30" s="7" t="s">
        <v>78</v>
      </c>
      <c r="D30" s="7" t="s">
        <v>21</v>
      </c>
      <c r="E30" s="8" t="s">
        <v>22</v>
      </c>
      <c r="F30" s="9">
        <v>41733501</v>
      </c>
      <c r="G30" s="7" t="s">
        <v>1</v>
      </c>
      <c r="H30" s="8" t="s">
        <v>23</v>
      </c>
      <c r="I30" s="8" t="s">
        <v>24</v>
      </c>
      <c r="J30" s="9">
        <v>671511</v>
      </c>
      <c r="K30" s="9">
        <v>678972</v>
      </c>
      <c r="L30" s="10">
        <v>686433</v>
      </c>
      <c r="M30" s="11">
        <v>686433</v>
      </c>
      <c r="N30" s="12">
        <f t="shared" si="0"/>
        <v>2723349</v>
      </c>
      <c r="O30" t="s">
        <v>71</v>
      </c>
    </row>
    <row r="31" spans="1:17" ht="25.5" x14ac:dyDescent="0.2">
      <c r="A31" s="7" t="s">
        <v>68</v>
      </c>
      <c r="B31" s="7" t="s">
        <v>75</v>
      </c>
      <c r="C31" s="7" t="s">
        <v>79</v>
      </c>
      <c r="D31" s="7" t="s">
        <v>21</v>
      </c>
      <c r="E31" s="8" t="s">
        <v>22</v>
      </c>
      <c r="F31" s="9">
        <v>41733501</v>
      </c>
      <c r="G31" s="7" t="s">
        <v>1</v>
      </c>
      <c r="H31" s="8" t="s">
        <v>23</v>
      </c>
      <c r="I31" s="8" t="s">
        <v>24</v>
      </c>
      <c r="J31" s="9">
        <v>671511</v>
      </c>
      <c r="K31" s="9">
        <v>678972</v>
      </c>
      <c r="L31" s="10">
        <v>686433</v>
      </c>
      <c r="M31" s="11">
        <v>686433</v>
      </c>
      <c r="N31" s="12">
        <f t="shared" si="0"/>
        <v>2723349</v>
      </c>
      <c r="O31" t="s">
        <v>71</v>
      </c>
    </row>
    <row r="32" spans="1:17" ht="25.5" x14ac:dyDescent="0.2">
      <c r="A32" s="7" t="s">
        <v>68</v>
      </c>
      <c r="B32" s="7" t="s">
        <v>75</v>
      </c>
      <c r="C32" s="7" t="s">
        <v>80</v>
      </c>
      <c r="D32" s="7" t="s">
        <v>21</v>
      </c>
      <c r="E32" s="8" t="s">
        <v>22</v>
      </c>
      <c r="F32" s="9">
        <v>41733501</v>
      </c>
      <c r="G32" s="7" t="s">
        <v>1</v>
      </c>
      <c r="H32" s="8" t="s">
        <v>23</v>
      </c>
      <c r="I32" s="8" t="s">
        <v>24</v>
      </c>
      <c r="J32" s="9">
        <v>671511</v>
      </c>
      <c r="K32" s="9">
        <v>678972</v>
      </c>
      <c r="L32" s="10">
        <v>686433</v>
      </c>
      <c r="M32" s="11">
        <v>686433</v>
      </c>
      <c r="N32" s="12">
        <f t="shared" si="0"/>
        <v>2723349</v>
      </c>
      <c r="O32" t="s">
        <v>71</v>
      </c>
    </row>
    <row r="33" spans="1:15" ht="25.5" x14ac:dyDescent="0.2">
      <c r="A33" s="7" t="s">
        <v>68</v>
      </c>
      <c r="B33" s="7" t="s">
        <v>75</v>
      </c>
      <c r="C33" s="7" t="s">
        <v>81</v>
      </c>
      <c r="D33" s="7" t="s">
        <v>21</v>
      </c>
      <c r="E33" s="8" t="s">
        <v>22</v>
      </c>
      <c r="F33" s="9">
        <v>41733501</v>
      </c>
      <c r="G33" s="7" t="s">
        <v>1</v>
      </c>
      <c r="H33" s="8" t="s">
        <v>23</v>
      </c>
      <c r="I33" s="8" t="s">
        <v>24</v>
      </c>
      <c r="J33" s="9">
        <v>671511</v>
      </c>
      <c r="K33" s="9">
        <v>678972</v>
      </c>
      <c r="L33" s="10">
        <v>686433</v>
      </c>
      <c r="M33" s="11">
        <v>686433</v>
      </c>
      <c r="N33" s="12">
        <f t="shared" si="0"/>
        <v>2723349</v>
      </c>
      <c r="O33" t="s">
        <v>71</v>
      </c>
    </row>
    <row r="34" spans="1:15" ht="25.5" x14ac:dyDescent="0.2">
      <c r="A34" s="7" t="s">
        <v>68</v>
      </c>
      <c r="B34" s="7" t="s">
        <v>82</v>
      </c>
      <c r="C34" s="7" t="s">
        <v>83</v>
      </c>
      <c r="D34" s="7" t="s">
        <v>21</v>
      </c>
      <c r="E34" s="8" t="s">
        <v>22</v>
      </c>
      <c r="F34" s="9">
        <v>46193708</v>
      </c>
      <c r="G34" s="7" t="s">
        <v>1</v>
      </c>
      <c r="H34" s="8" t="s">
        <v>23</v>
      </c>
      <c r="I34" s="8" t="s">
        <v>24</v>
      </c>
      <c r="J34" s="9">
        <v>769160</v>
      </c>
      <c r="K34" s="9">
        <v>777706</v>
      </c>
      <c r="L34" s="10">
        <v>786252</v>
      </c>
      <c r="M34" s="11">
        <v>786252</v>
      </c>
      <c r="N34" s="12">
        <f t="shared" si="0"/>
        <v>3119370</v>
      </c>
      <c r="O34" t="s">
        <v>71</v>
      </c>
    </row>
    <row r="35" spans="1:15" ht="25.5" x14ac:dyDescent="0.2">
      <c r="A35" s="7" t="s">
        <v>68</v>
      </c>
      <c r="B35" s="7" t="s">
        <v>82</v>
      </c>
      <c r="C35" s="7" t="s">
        <v>84</v>
      </c>
      <c r="D35" s="7" t="s">
        <v>21</v>
      </c>
      <c r="E35" s="8" t="s">
        <v>22</v>
      </c>
      <c r="F35" s="9">
        <v>46193708</v>
      </c>
      <c r="G35" s="7" t="s">
        <v>1</v>
      </c>
      <c r="H35" s="8" t="s">
        <v>23</v>
      </c>
      <c r="I35" s="8" t="s">
        <v>24</v>
      </c>
      <c r="J35" s="9">
        <v>769160</v>
      </c>
      <c r="K35" s="9">
        <v>777706</v>
      </c>
      <c r="L35" s="10">
        <v>786252</v>
      </c>
      <c r="M35" s="11">
        <v>786252</v>
      </c>
      <c r="N35" s="12">
        <f t="shared" si="0"/>
        <v>3119370</v>
      </c>
      <c r="O35" t="s">
        <v>71</v>
      </c>
    </row>
    <row r="36" spans="1:15" ht="25.5" x14ac:dyDescent="0.2">
      <c r="A36" s="7" t="s">
        <v>68</v>
      </c>
      <c r="B36" s="7" t="s">
        <v>82</v>
      </c>
      <c r="C36" s="7" t="s">
        <v>85</v>
      </c>
      <c r="D36" s="7" t="s">
        <v>21</v>
      </c>
      <c r="E36" s="8" t="s">
        <v>22</v>
      </c>
      <c r="F36" s="9">
        <v>46193708</v>
      </c>
      <c r="G36" s="7" t="s">
        <v>1</v>
      </c>
      <c r="H36" s="8" t="s">
        <v>23</v>
      </c>
      <c r="I36" s="8" t="s">
        <v>24</v>
      </c>
      <c r="J36" s="9">
        <v>769160</v>
      </c>
      <c r="K36" s="9">
        <v>777706</v>
      </c>
      <c r="L36" s="10">
        <v>786252</v>
      </c>
      <c r="M36" s="11">
        <v>786252</v>
      </c>
      <c r="N36" s="12">
        <f t="shared" si="0"/>
        <v>3119370</v>
      </c>
      <c r="O36" t="s">
        <v>71</v>
      </c>
    </row>
    <row r="37" spans="1:15" ht="25.5" x14ac:dyDescent="0.2">
      <c r="A37" s="7" t="s">
        <v>68</v>
      </c>
      <c r="B37" s="7" t="s">
        <v>86</v>
      </c>
      <c r="C37" s="7" t="s">
        <v>87</v>
      </c>
      <c r="D37" s="7" t="s">
        <v>21</v>
      </c>
      <c r="E37" s="8" t="s">
        <v>22</v>
      </c>
      <c r="F37" s="9">
        <v>35248357</v>
      </c>
      <c r="G37" s="7" t="s">
        <v>1</v>
      </c>
      <c r="H37" s="8" t="s">
        <v>23</v>
      </c>
      <c r="I37" s="8" t="s">
        <v>24</v>
      </c>
      <c r="J37" s="9">
        <v>573247</v>
      </c>
      <c r="K37" s="9">
        <v>579617</v>
      </c>
      <c r="L37" s="10">
        <v>585986</v>
      </c>
      <c r="M37" s="11">
        <v>585986</v>
      </c>
      <c r="N37" s="12">
        <f t="shared" si="0"/>
        <v>2324836</v>
      </c>
      <c r="O37" t="s">
        <v>71</v>
      </c>
    </row>
    <row r="38" spans="1:15" ht="25.5" x14ac:dyDescent="0.2">
      <c r="A38" s="7" t="s">
        <v>68</v>
      </c>
      <c r="B38" s="7" t="s">
        <v>86</v>
      </c>
      <c r="C38" s="7" t="s">
        <v>88</v>
      </c>
      <c r="D38" s="7" t="s">
        <v>21</v>
      </c>
      <c r="E38" s="8" t="s">
        <v>22</v>
      </c>
      <c r="F38" s="9">
        <v>35248357</v>
      </c>
      <c r="G38" s="7" t="s">
        <v>1</v>
      </c>
      <c r="H38" s="8" t="s">
        <v>23</v>
      </c>
      <c r="I38" s="8" t="s">
        <v>24</v>
      </c>
      <c r="J38" s="9">
        <v>573247</v>
      </c>
      <c r="K38" s="9">
        <v>579617</v>
      </c>
      <c r="L38" s="10">
        <v>585986</v>
      </c>
      <c r="M38" s="11">
        <v>585986</v>
      </c>
      <c r="N38" s="12">
        <f t="shared" si="0"/>
        <v>2324836</v>
      </c>
      <c r="O38" t="s">
        <v>71</v>
      </c>
    </row>
    <row r="39" spans="1:15" ht="25.5" x14ac:dyDescent="0.2">
      <c r="A39" s="7" t="s">
        <v>68</v>
      </c>
      <c r="B39" s="7" t="s">
        <v>89</v>
      </c>
      <c r="C39" s="7" t="s">
        <v>90</v>
      </c>
      <c r="D39" s="7" t="s">
        <v>21</v>
      </c>
      <c r="E39" s="8" t="s">
        <v>22</v>
      </c>
      <c r="F39" s="9">
        <v>34784754</v>
      </c>
      <c r="G39" s="7" t="s">
        <v>1</v>
      </c>
      <c r="H39" s="8" t="s">
        <v>23</v>
      </c>
      <c r="I39" s="8" t="s">
        <v>24</v>
      </c>
      <c r="J39" s="9">
        <v>561816</v>
      </c>
      <c r="K39" s="9">
        <v>568058</v>
      </c>
      <c r="L39" s="10">
        <v>574301</v>
      </c>
      <c r="M39" s="11">
        <v>574301</v>
      </c>
      <c r="N39" s="12">
        <f t="shared" si="0"/>
        <v>2278476</v>
      </c>
      <c r="O39" t="s">
        <v>71</v>
      </c>
    </row>
    <row r="40" spans="1:15" ht="25.5" x14ac:dyDescent="0.2">
      <c r="A40" s="7" t="s">
        <v>68</v>
      </c>
      <c r="B40" s="7" t="s">
        <v>91</v>
      </c>
      <c r="C40" s="7" t="s">
        <v>92</v>
      </c>
      <c r="D40" s="7" t="s">
        <v>21</v>
      </c>
      <c r="E40" s="8" t="s">
        <v>22</v>
      </c>
      <c r="F40" s="9">
        <v>27111928</v>
      </c>
      <c r="G40" s="7" t="s">
        <v>1</v>
      </c>
      <c r="H40" s="8" t="s">
        <v>23</v>
      </c>
      <c r="I40" s="8" t="s">
        <v>24</v>
      </c>
      <c r="J40" s="9">
        <v>446595</v>
      </c>
      <c r="K40" s="9">
        <v>451558</v>
      </c>
      <c r="L40" s="10">
        <v>456520</v>
      </c>
      <c r="M40" s="11">
        <v>456520</v>
      </c>
      <c r="N40" s="12">
        <f t="shared" si="0"/>
        <v>1811193</v>
      </c>
      <c r="O40" t="s">
        <v>71</v>
      </c>
    </row>
    <row r="41" spans="1:15" ht="25.5" x14ac:dyDescent="0.2">
      <c r="A41" s="7" t="s">
        <v>68</v>
      </c>
      <c r="B41" s="7" t="s">
        <v>93</v>
      </c>
      <c r="C41" s="7" t="s">
        <v>94</v>
      </c>
      <c r="D41" s="7" t="s">
        <v>21</v>
      </c>
      <c r="E41" s="8" t="s">
        <v>22</v>
      </c>
      <c r="F41" s="9">
        <v>12036070</v>
      </c>
      <c r="G41" s="7" t="s">
        <v>1</v>
      </c>
      <c r="H41" s="8" t="s">
        <v>23</v>
      </c>
      <c r="I41" s="8" t="s">
        <v>24</v>
      </c>
      <c r="J41" s="9">
        <v>198150</v>
      </c>
      <c r="K41" s="9">
        <v>200351</v>
      </c>
      <c r="L41" s="10">
        <v>202553</v>
      </c>
      <c r="M41" s="11">
        <v>202553</v>
      </c>
      <c r="N41" s="12">
        <f t="shared" si="0"/>
        <v>803607</v>
      </c>
      <c r="O41" t="s">
        <v>71</v>
      </c>
    </row>
    <row r="42" spans="1:15" ht="25.5" x14ac:dyDescent="0.2">
      <c r="A42" s="7" t="s">
        <v>95</v>
      </c>
      <c r="B42" s="7" t="s">
        <v>96</v>
      </c>
      <c r="C42" s="7" t="s">
        <v>97</v>
      </c>
      <c r="D42" s="7" t="s">
        <v>21</v>
      </c>
      <c r="E42" s="8" t="s">
        <v>22</v>
      </c>
      <c r="F42" s="9">
        <v>13828440</v>
      </c>
      <c r="G42" s="7" t="s">
        <v>1</v>
      </c>
      <c r="H42" s="8" t="s">
        <v>23</v>
      </c>
      <c r="I42" s="8" t="s">
        <v>24</v>
      </c>
      <c r="J42" s="9">
        <v>193030</v>
      </c>
      <c r="K42" s="9">
        <v>195175</v>
      </c>
      <c r="L42" s="10">
        <v>197320</v>
      </c>
      <c r="M42" s="11">
        <v>197320</v>
      </c>
      <c r="N42" s="12">
        <f t="shared" si="0"/>
        <v>782845</v>
      </c>
      <c r="O42" t="s">
        <v>98</v>
      </c>
    </row>
    <row r="43" spans="1:15" ht="25.5" x14ac:dyDescent="0.2">
      <c r="A43" s="7" t="s">
        <v>95</v>
      </c>
      <c r="B43" s="7" t="s">
        <v>99</v>
      </c>
      <c r="C43" s="7" t="s">
        <v>100</v>
      </c>
      <c r="D43" s="7" t="s">
        <v>21</v>
      </c>
      <c r="E43" s="8" t="s">
        <v>22</v>
      </c>
      <c r="F43" s="9">
        <v>25954920</v>
      </c>
      <c r="G43" s="7" t="s">
        <v>1</v>
      </c>
      <c r="H43" s="8" t="s">
        <v>23</v>
      </c>
      <c r="I43" s="8" t="s">
        <v>24</v>
      </c>
      <c r="J43" s="9">
        <v>344094</v>
      </c>
      <c r="K43" s="9">
        <v>347917</v>
      </c>
      <c r="L43" s="10">
        <v>351740</v>
      </c>
      <c r="M43" s="11">
        <v>351740</v>
      </c>
      <c r="N43" s="12">
        <f t="shared" si="0"/>
        <v>1395491</v>
      </c>
      <c r="O43" t="s">
        <v>98</v>
      </c>
    </row>
    <row r="44" spans="1:15" ht="25.5" x14ac:dyDescent="0.2">
      <c r="A44" s="7" t="s">
        <v>95</v>
      </c>
      <c r="B44" s="7" t="s">
        <v>101</v>
      </c>
      <c r="C44" s="7" t="s">
        <v>102</v>
      </c>
      <c r="D44" s="7" t="s">
        <v>21</v>
      </c>
      <c r="E44" s="8" t="s">
        <v>22</v>
      </c>
      <c r="F44" s="9">
        <v>49995160</v>
      </c>
      <c r="G44" s="7" t="s">
        <v>1</v>
      </c>
      <c r="H44" s="8" t="s">
        <v>23</v>
      </c>
      <c r="I44" s="8" t="s">
        <v>24</v>
      </c>
      <c r="J44" s="9">
        <v>246456</v>
      </c>
      <c r="K44" s="9">
        <v>249194</v>
      </c>
      <c r="L44" s="10">
        <v>251933</v>
      </c>
      <c r="M44" s="11">
        <v>251933</v>
      </c>
      <c r="N44" s="12">
        <f t="shared" si="0"/>
        <v>999516</v>
      </c>
      <c r="O44" t="s">
        <v>98</v>
      </c>
    </row>
    <row r="45" spans="1:15" ht="25.5" x14ac:dyDescent="0.2">
      <c r="A45" s="7" t="s">
        <v>95</v>
      </c>
      <c r="B45" s="7" t="s">
        <v>103</v>
      </c>
      <c r="C45" s="7" t="s">
        <v>104</v>
      </c>
      <c r="D45" s="7" t="s">
        <v>21</v>
      </c>
      <c r="E45" s="8" t="s">
        <v>22</v>
      </c>
      <c r="F45" s="9">
        <v>80417760</v>
      </c>
      <c r="G45" s="7" t="s">
        <v>1</v>
      </c>
      <c r="H45" s="8" t="s">
        <v>23</v>
      </c>
      <c r="I45" s="8" t="s">
        <v>24</v>
      </c>
      <c r="J45" s="9">
        <v>503452</v>
      </c>
      <c r="K45" s="9">
        <v>509046</v>
      </c>
      <c r="L45" s="10">
        <v>514639</v>
      </c>
      <c r="M45" s="11">
        <v>514639</v>
      </c>
      <c r="N45" s="12">
        <f t="shared" si="0"/>
        <v>2041776</v>
      </c>
      <c r="O45" t="s">
        <v>98</v>
      </c>
    </row>
    <row r="46" spans="1:15" ht="25.5" x14ac:dyDescent="0.2">
      <c r="A46" s="7" t="s">
        <v>95</v>
      </c>
      <c r="B46" s="7" t="s">
        <v>105</v>
      </c>
      <c r="C46" s="7" t="s">
        <v>106</v>
      </c>
      <c r="D46" s="7" t="s">
        <v>21</v>
      </c>
      <c r="E46" s="8" t="s">
        <v>22</v>
      </c>
      <c r="F46" s="9">
        <v>21380910</v>
      </c>
      <c r="G46" s="7" t="s">
        <v>1</v>
      </c>
      <c r="H46" s="8" t="s">
        <v>23</v>
      </c>
      <c r="I46" s="8" t="s">
        <v>24</v>
      </c>
      <c r="J46" s="9">
        <v>428570</v>
      </c>
      <c r="K46" s="9">
        <v>433332</v>
      </c>
      <c r="L46" s="10">
        <v>438094</v>
      </c>
      <c r="M46" s="11">
        <v>438094</v>
      </c>
      <c r="N46" s="12">
        <f t="shared" si="0"/>
        <v>1738090</v>
      </c>
      <c r="O46" t="s">
        <v>71</v>
      </c>
    </row>
    <row r="47" spans="1:15" ht="25.5" x14ac:dyDescent="0.2">
      <c r="A47" s="7" t="s">
        <v>95</v>
      </c>
      <c r="B47" s="7" t="s">
        <v>107</v>
      </c>
      <c r="C47" s="7" t="s">
        <v>108</v>
      </c>
      <c r="D47" s="7" t="s">
        <v>21</v>
      </c>
      <c r="E47" s="8" t="s">
        <v>22</v>
      </c>
      <c r="F47" s="9">
        <v>31933081</v>
      </c>
      <c r="G47" s="7" t="s">
        <v>1</v>
      </c>
      <c r="H47" s="8" t="s">
        <v>23</v>
      </c>
      <c r="I47" s="8" t="s">
        <v>24</v>
      </c>
      <c r="J47" s="9">
        <v>664103</v>
      </c>
      <c r="K47" s="9">
        <v>671482</v>
      </c>
      <c r="L47" s="10">
        <v>678861</v>
      </c>
      <c r="M47" s="11">
        <v>678861</v>
      </c>
      <c r="N47" s="12">
        <f t="shared" si="0"/>
        <v>2693307</v>
      </c>
      <c r="O47" t="s">
        <v>71</v>
      </c>
    </row>
    <row r="48" spans="1:15" ht="25.5" x14ac:dyDescent="0.2">
      <c r="A48" s="7" t="s">
        <v>95</v>
      </c>
      <c r="B48" s="7" t="s">
        <v>109</v>
      </c>
      <c r="C48" s="7" t="s">
        <v>110</v>
      </c>
      <c r="D48" s="7" t="s">
        <v>21</v>
      </c>
      <c r="E48" s="8" t="s">
        <v>22</v>
      </c>
      <c r="F48" s="9">
        <v>42580987</v>
      </c>
      <c r="G48" s="7" t="s">
        <v>1</v>
      </c>
      <c r="H48" s="8" t="s">
        <v>23</v>
      </c>
      <c r="I48" s="8" t="s">
        <v>24</v>
      </c>
      <c r="J48" s="9">
        <v>901997</v>
      </c>
      <c r="K48" s="9">
        <v>912019</v>
      </c>
      <c r="L48" s="10">
        <v>922041</v>
      </c>
      <c r="M48" s="11">
        <v>922041</v>
      </c>
      <c r="N48" s="12">
        <f t="shared" si="0"/>
        <v>3658098</v>
      </c>
      <c r="O48" t="s">
        <v>71</v>
      </c>
    </row>
    <row r="49" spans="1:17" ht="25.5" x14ac:dyDescent="0.2">
      <c r="A49" s="7" t="s">
        <v>95</v>
      </c>
      <c r="B49" s="7" t="s">
        <v>111</v>
      </c>
      <c r="C49" s="7" t="s">
        <v>112</v>
      </c>
      <c r="D49" s="7" t="s">
        <v>21</v>
      </c>
      <c r="E49" s="8" t="s">
        <v>22</v>
      </c>
      <c r="F49" s="9">
        <v>31911806</v>
      </c>
      <c r="G49" s="7" t="s">
        <v>1</v>
      </c>
      <c r="H49" s="8" t="s">
        <v>23</v>
      </c>
      <c r="I49" s="8" t="s">
        <v>24</v>
      </c>
      <c r="J49" s="9">
        <v>663579</v>
      </c>
      <c r="K49" s="9">
        <v>670952</v>
      </c>
      <c r="L49" s="10">
        <v>678325</v>
      </c>
      <c r="M49" s="11">
        <v>678325</v>
      </c>
      <c r="N49" s="12">
        <f t="shared" si="0"/>
        <v>2691181</v>
      </c>
      <c r="O49" t="s">
        <v>71</v>
      </c>
    </row>
    <row r="50" spans="1:17" ht="25.5" x14ac:dyDescent="0.2">
      <c r="A50" s="7" t="s">
        <v>95</v>
      </c>
      <c r="B50" s="7" t="s">
        <v>113</v>
      </c>
      <c r="C50" s="7" t="s">
        <v>114</v>
      </c>
      <c r="D50" s="7" t="s">
        <v>21</v>
      </c>
      <c r="E50" s="8" t="s">
        <v>22</v>
      </c>
      <c r="F50" s="9">
        <v>68876315</v>
      </c>
      <c r="G50" s="7" t="s">
        <v>1</v>
      </c>
      <c r="H50" s="8" t="s">
        <v>23</v>
      </c>
      <c r="I50" s="8" t="s">
        <v>24</v>
      </c>
      <c r="J50" s="9">
        <v>1501060</v>
      </c>
      <c r="K50" s="9">
        <v>1517738</v>
      </c>
      <c r="L50" s="10">
        <v>1534417</v>
      </c>
      <c r="M50" s="11">
        <v>1534417</v>
      </c>
      <c r="N50" s="12">
        <f t="shared" si="0"/>
        <v>6087632</v>
      </c>
      <c r="O50" t="s">
        <v>71</v>
      </c>
      <c r="P50" s="41">
        <f>SUM(N25:N50)</f>
        <v>66018342</v>
      </c>
      <c r="Q50" t="s">
        <v>386</v>
      </c>
    </row>
    <row r="51" spans="1:17" ht="25.5" x14ac:dyDescent="0.2">
      <c r="A51" s="7" t="s">
        <v>95</v>
      </c>
      <c r="B51" s="7" t="s">
        <v>115</v>
      </c>
      <c r="C51" s="7" t="s">
        <v>116</v>
      </c>
      <c r="D51" s="7" t="s">
        <v>21</v>
      </c>
      <c r="E51" s="8" t="s">
        <v>22</v>
      </c>
      <c r="F51" s="9">
        <v>4063440</v>
      </c>
      <c r="G51" s="7" t="s">
        <v>1</v>
      </c>
      <c r="H51" s="8" t="s">
        <v>23</v>
      </c>
      <c r="I51" s="8" t="s">
        <v>117</v>
      </c>
      <c r="J51" s="9">
        <v>0</v>
      </c>
      <c r="K51" s="9">
        <v>0</v>
      </c>
      <c r="L51" s="10">
        <v>0</v>
      </c>
      <c r="M51" s="11">
        <v>0</v>
      </c>
      <c r="N51" s="12">
        <f t="shared" si="0"/>
        <v>0</v>
      </c>
    </row>
    <row r="52" spans="1:17" ht="25.5" x14ac:dyDescent="0.2">
      <c r="A52" s="7" t="s">
        <v>95</v>
      </c>
      <c r="B52" s="7" t="s">
        <v>118</v>
      </c>
      <c r="C52" s="7" t="s">
        <v>119</v>
      </c>
      <c r="D52" s="7" t="s">
        <v>21</v>
      </c>
      <c r="E52" s="8" t="s">
        <v>22</v>
      </c>
      <c r="F52" s="9">
        <v>319146207</v>
      </c>
      <c r="G52" s="7" t="s">
        <v>1</v>
      </c>
      <c r="H52" s="8" t="s">
        <v>23</v>
      </c>
      <c r="I52" s="8" t="s">
        <v>24</v>
      </c>
      <c r="J52" s="9">
        <v>5403605</v>
      </c>
      <c r="K52" s="9">
        <v>5463645</v>
      </c>
      <c r="L52" s="10">
        <v>5523685</v>
      </c>
      <c r="M52" s="11">
        <v>5523685</v>
      </c>
      <c r="N52" s="12">
        <f t="shared" si="0"/>
        <v>21914620</v>
      </c>
      <c r="O52" t="s">
        <v>98</v>
      </c>
    </row>
    <row r="53" spans="1:17" ht="25.5" x14ac:dyDescent="0.2">
      <c r="A53" s="7" t="s">
        <v>95</v>
      </c>
      <c r="B53" s="7" t="s">
        <v>120</v>
      </c>
      <c r="C53" s="7" t="s">
        <v>121</v>
      </c>
      <c r="D53" s="7" t="s">
        <v>21</v>
      </c>
      <c r="E53" s="8" t="s">
        <v>22</v>
      </c>
      <c r="F53" s="9">
        <v>9327305</v>
      </c>
      <c r="G53" s="7" t="s">
        <v>1</v>
      </c>
      <c r="H53" s="8" t="s">
        <v>23</v>
      </c>
      <c r="I53" s="8" t="s">
        <v>24</v>
      </c>
      <c r="J53" s="9">
        <v>149851</v>
      </c>
      <c r="K53" s="9">
        <v>151516</v>
      </c>
      <c r="L53" s="10">
        <v>153181</v>
      </c>
      <c r="M53" s="11">
        <v>153181</v>
      </c>
      <c r="N53" s="12">
        <f t="shared" si="0"/>
        <v>607729</v>
      </c>
      <c r="O53" t="s">
        <v>98</v>
      </c>
    </row>
    <row r="54" spans="1:17" ht="25.5" x14ac:dyDescent="0.2">
      <c r="A54" s="7" t="s">
        <v>95</v>
      </c>
      <c r="B54" s="7" t="s">
        <v>122</v>
      </c>
      <c r="C54" s="7" t="s">
        <v>123</v>
      </c>
      <c r="D54" s="7" t="s">
        <v>21</v>
      </c>
      <c r="E54" s="8" t="s">
        <v>22</v>
      </c>
      <c r="F54" s="9">
        <v>9327305</v>
      </c>
      <c r="G54" s="7" t="s">
        <v>1</v>
      </c>
      <c r="H54" s="8" t="s">
        <v>23</v>
      </c>
      <c r="I54" s="8" t="s">
        <v>24</v>
      </c>
      <c r="J54" s="9">
        <v>149851</v>
      </c>
      <c r="K54" s="9">
        <v>151516</v>
      </c>
      <c r="L54" s="10">
        <v>153181</v>
      </c>
      <c r="M54" s="11">
        <v>153181</v>
      </c>
      <c r="N54" s="12">
        <f t="shared" si="0"/>
        <v>607729</v>
      </c>
      <c r="O54" t="s">
        <v>98</v>
      </c>
    </row>
    <row r="55" spans="1:17" ht="25.5" x14ac:dyDescent="0.2">
      <c r="A55" s="7" t="s">
        <v>95</v>
      </c>
      <c r="B55" s="7" t="s">
        <v>124</v>
      </c>
      <c r="C55" s="7" t="s">
        <v>125</v>
      </c>
      <c r="D55" s="7" t="s">
        <v>21</v>
      </c>
      <c r="E55" s="8" t="s">
        <v>22</v>
      </c>
      <c r="F55" s="9">
        <v>9327305</v>
      </c>
      <c r="G55" s="7" t="s">
        <v>1</v>
      </c>
      <c r="H55" s="8" t="s">
        <v>23</v>
      </c>
      <c r="I55" s="8" t="s">
        <v>24</v>
      </c>
      <c r="J55" s="9">
        <v>149851</v>
      </c>
      <c r="K55" s="9">
        <v>151516</v>
      </c>
      <c r="L55" s="10">
        <v>153181</v>
      </c>
      <c r="M55" s="11">
        <v>153181</v>
      </c>
      <c r="N55" s="12">
        <f t="shared" si="0"/>
        <v>607729</v>
      </c>
      <c r="O55" t="s">
        <v>98</v>
      </c>
    </row>
    <row r="56" spans="1:17" ht="25.5" x14ac:dyDescent="0.2">
      <c r="A56" s="7" t="s">
        <v>95</v>
      </c>
      <c r="B56" s="7" t="s">
        <v>126</v>
      </c>
      <c r="C56" s="7" t="s">
        <v>127</v>
      </c>
      <c r="D56" s="7" t="s">
        <v>21</v>
      </c>
      <c r="E56" s="8" t="s">
        <v>22</v>
      </c>
      <c r="F56" s="9">
        <v>9327305</v>
      </c>
      <c r="G56" s="7" t="s">
        <v>1</v>
      </c>
      <c r="H56" s="8" t="s">
        <v>23</v>
      </c>
      <c r="I56" s="8" t="s">
        <v>24</v>
      </c>
      <c r="J56" s="9">
        <v>149851</v>
      </c>
      <c r="K56" s="9">
        <v>151516</v>
      </c>
      <c r="L56" s="10">
        <v>153181</v>
      </c>
      <c r="M56" s="11">
        <v>153181</v>
      </c>
      <c r="N56" s="12">
        <f t="shared" si="0"/>
        <v>607729</v>
      </c>
      <c r="O56" t="s">
        <v>98</v>
      </c>
    </row>
    <row r="57" spans="1:17" ht="25.5" x14ac:dyDescent="0.2">
      <c r="A57" s="7" t="s">
        <v>95</v>
      </c>
      <c r="B57" s="7" t="s">
        <v>128</v>
      </c>
      <c r="C57" s="7" t="s">
        <v>129</v>
      </c>
      <c r="D57" s="7" t="s">
        <v>21</v>
      </c>
      <c r="E57" s="8" t="s">
        <v>22</v>
      </c>
      <c r="F57" s="9">
        <v>14471684</v>
      </c>
      <c r="G57" s="7" t="s">
        <v>1</v>
      </c>
      <c r="H57" s="8" t="s">
        <v>23</v>
      </c>
      <c r="I57" s="8" t="s">
        <v>24</v>
      </c>
      <c r="J57" s="9">
        <v>232315</v>
      </c>
      <c r="K57" s="9">
        <v>234897</v>
      </c>
      <c r="L57" s="10">
        <v>237478</v>
      </c>
      <c r="M57" s="11">
        <v>237478</v>
      </c>
      <c r="N57" s="12">
        <f t="shared" si="0"/>
        <v>942168</v>
      </c>
      <c r="O57" t="s">
        <v>98</v>
      </c>
    </row>
    <row r="58" spans="1:17" ht="25.5" x14ac:dyDescent="0.2">
      <c r="A58" s="7" t="s">
        <v>95</v>
      </c>
      <c r="B58" s="7" t="s">
        <v>130</v>
      </c>
      <c r="C58" s="7" t="s">
        <v>131</v>
      </c>
      <c r="D58" s="7" t="s">
        <v>21</v>
      </c>
      <c r="E58" s="8" t="s">
        <v>22</v>
      </c>
      <c r="F58" s="9">
        <v>14471684</v>
      </c>
      <c r="G58" s="7" t="s">
        <v>1</v>
      </c>
      <c r="H58" s="8" t="s">
        <v>23</v>
      </c>
      <c r="I58" s="8" t="s">
        <v>24</v>
      </c>
      <c r="J58" s="9">
        <v>232315</v>
      </c>
      <c r="K58" s="9">
        <v>234897</v>
      </c>
      <c r="L58" s="10">
        <v>237478</v>
      </c>
      <c r="M58" s="11">
        <v>237478</v>
      </c>
      <c r="N58" s="12">
        <f t="shared" si="0"/>
        <v>942168</v>
      </c>
      <c r="O58" t="s">
        <v>98</v>
      </c>
    </row>
    <row r="59" spans="1:17" ht="25.5" x14ac:dyDescent="0.2">
      <c r="A59" s="7" t="s">
        <v>95</v>
      </c>
      <c r="B59" s="7" t="s">
        <v>132</v>
      </c>
      <c r="C59" s="7" t="s">
        <v>133</v>
      </c>
      <c r="D59" s="7" t="s">
        <v>21</v>
      </c>
      <c r="E59" s="8" t="s">
        <v>22</v>
      </c>
      <c r="F59" s="9">
        <v>14471684</v>
      </c>
      <c r="G59" s="7" t="s">
        <v>1</v>
      </c>
      <c r="H59" s="8" t="s">
        <v>23</v>
      </c>
      <c r="I59" s="8" t="s">
        <v>24</v>
      </c>
      <c r="J59" s="9">
        <v>232315</v>
      </c>
      <c r="K59" s="9">
        <v>234897</v>
      </c>
      <c r="L59" s="10">
        <v>237478</v>
      </c>
      <c r="M59" s="11">
        <v>237478</v>
      </c>
      <c r="N59" s="12">
        <f t="shared" si="0"/>
        <v>942168</v>
      </c>
      <c r="O59" t="s">
        <v>98</v>
      </c>
    </row>
    <row r="60" spans="1:17" ht="25.5" x14ac:dyDescent="0.2">
      <c r="A60" s="7" t="s">
        <v>95</v>
      </c>
      <c r="B60" s="7" t="s">
        <v>134</v>
      </c>
      <c r="C60" s="7" t="s">
        <v>135</v>
      </c>
      <c r="D60" s="7" t="s">
        <v>21</v>
      </c>
      <c r="E60" s="8" t="s">
        <v>22</v>
      </c>
      <c r="F60" s="9">
        <v>14471684</v>
      </c>
      <c r="G60" s="7" t="s">
        <v>1</v>
      </c>
      <c r="H60" s="8" t="s">
        <v>23</v>
      </c>
      <c r="I60" s="8" t="s">
        <v>24</v>
      </c>
      <c r="J60" s="9">
        <v>232315</v>
      </c>
      <c r="K60" s="9">
        <v>234897</v>
      </c>
      <c r="L60" s="10">
        <v>237478</v>
      </c>
      <c r="M60" s="11">
        <v>237478</v>
      </c>
      <c r="N60" s="12">
        <f t="shared" si="0"/>
        <v>942168</v>
      </c>
      <c r="O60" t="s">
        <v>98</v>
      </c>
      <c r="P60" s="41">
        <f>SUM(N52:N60)</f>
        <v>28114208</v>
      </c>
    </row>
    <row r="61" spans="1:17" ht="25.5" x14ac:dyDescent="0.2">
      <c r="A61" s="25" t="s">
        <v>68</v>
      </c>
      <c r="B61" s="25" t="s">
        <v>136</v>
      </c>
      <c r="C61" s="25" t="s">
        <v>137</v>
      </c>
      <c r="D61" s="25" t="s">
        <v>21</v>
      </c>
      <c r="E61" s="26" t="s">
        <v>138</v>
      </c>
      <c r="F61" s="27">
        <v>37409917</v>
      </c>
      <c r="G61" s="25" t="s">
        <v>139</v>
      </c>
      <c r="H61" s="26" t="s">
        <v>23</v>
      </c>
      <c r="I61" s="26" t="s">
        <v>24</v>
      </c>
      <c r="J61" s="27">
        <v>799149</v>
      </c>
      <c r="K61" s="27">
        <v>808028</v>
      </c>
      <c r="L61" s="28">
        <v>816907</v>
      </c>
      <c r="M61" s="29">
        <v>816907</v>
      </c>
      <c r="N61" s="30">
        <f t="shared" si="0"/>
        <v>3240991</v>
      </c>
      <c r="O61" t="s">
        <v>71</v>
      </c>
    </row>
    <row r="62" spans="1:17" ht="25.5" x14ac:dyDescent="0.2">
      <c r="A62" s="25" t="s">
        <v>68</v>
      </c>
      <c r="B62" s="25" t="s">
        <v>136</v>
      </c>
      <c r="C62" s="25" t="s">
        <v>140</v>
      </c>
      <c r="D62" s="25" t="s">
        <v>21</v>
      </c>
      <c r="E62" s="26" t="s">
        <v>138</v>
      </c>
      <c r="F62" s="27">
        <v>37409917</v>
      </c>
      <c r="G62" s="25" t="s">
        <v>141</v>
      </c>
      <c r="H62" s="26" t="s">
        <v>23</v>
      </c>
      <c r="I62" s="26" t="s">
        <v>24</v>
      </c>
      <c r="J62" s="27">
        <v>799149</v>
      </c>
      <c r="K62" s="27">
        <v>808028</v>
      </c>
      <c r="L62" s="28">
        <v>816907</v>
      </c>
      <c r="M62" s="29">
        <v>816907</v>
      </c>
      <c r="N62" s="30">
        <f t="shared" si="0"/>
        <v>3240991</v>
      </c>
      <c r="O62" t="s">
        <v>71</v>
      </c>
    </row>
    <row r="63" spans="1:17" ht="25.5" x14ac:dyDescent="0.2">
      <c r="A63" s="25" t="s">
        <v>68</v>
      </c>
      <c r="B63" s="25" t="s">
        <v>142</v>
      </c>
      <c r="C63" s="25" t="s">
        <v>143</v>
      </c>
      <c r="D63" s="25" t="s">
        <v>21</v>
      </c>
      <c r="E63" s="26" t="s">
        <v>138</v>
      </c>
      <c r="F63" s="27">
        <v>45672776</v>
      </c>
      <c r="G63" s="25" t="s">
        <v>144</v>
      </c>
      <c r="H63" s="26" t="s">
        <v>23</v>
      </c>
      <c r="I63" s="26" t="s">
        <v>24</v>
      </c>
      <c r="J63" s="27">
        <v>978233</v>
      </c>
      <c r="K63" s="27">
        <v>989102</v>
      </c>
      <c r="L63" s="28">
        <v>999971</v>
      </c>
      <c r="M63" s="29">
        <v>999971</v>
      </c>
      <c r="N63" s="30">
        <f t="shared" si="0"/>
        <v>3967277</v>
      </c>
      <c r="O63" t="s">
        <v>71</v>
      </c>
    </row>
    <row r="64" spans="1:17" ht="25.5" x14ac:dyDescent="0.2">
      <c r="A64" s="25" t="s">
        <v>68</v>
      </c>
      <c r="B64" s="25" t="s">
        <v>142</v>
      </c>
      <c r="C64" s="25" t="s">
        <v>145</v>
      </c>
      <c r="D64" s="25" t="s">
        <v>21</v>
      </c>
      <c r="E64" s="26" t="s">
        <v>138</v>
      </c>
      <c r="F64" s="27">
        <v>45672776</v>
      </c>
      <c r="G64" s="25" t="s">
        <v>146</v>
      </c>
      <c r="H64" s="26" t="s">
        <v>23</v>
      </c>
      <c r="I64" s="26" t="s">
        <v>24</v>
      </c>
      <c r="J64" s="27">
        <v>978233</v>
      </c>
      <c r="K64" s="27">
        <v>989102</v>
      </c>
      <c r="L64" s="28">
        <v>999971</v>
      </c>
      <c r="M64" s="29">
        <v>999971</v>
      </c>
      <c r="N64" s="30">
        <f t="shared" si="0"/>
        <v>3967277</v>
      </c>
      <c r="O64" t="s">
        <v>71</v>
      </c>
    </row>
    <row r="65" spans="1:15" ht="25.5" x14ac:dyDescent="0.2">
      <c r="A65" s="25" t="s">
        <v>68</v>
      </c>
      <c r="B65" s="25" t="s">
        <v>142</v>
      </c>
      <c r="C65" s="25" t="s">
        <v>147</v>
      </c>
      <c r="D65" s="25" t="s">
        <v>21</v>
      </c>
      <c r="E65" s="26" t="s">
        <v>138</v>
      </c>
      <c r="F65" s="27">
        <v>45672776</v>
      </c>
      <c r="G65" s="25" t="s">
        <v>148</v>
      </c>
      <c r="H65" s="26" t="s">
        <v>23</v>
      </c>
      <c r="I65" s="26" t="s">
        <v>24</v>
      </c>
      <c r="J65" s="27">
        <v>978233</v>
      </c>
      <c r="K65" s="27">
        <v>989102</v>
      </c>
      <c r="L65" s="28">
        <v>999971</v>
      </c>
      <c r="M65" s="29">
        <v>999971</v>
      </c>
      <c r="N65" s="30">
        <f t="shared" si="0"/>
        <v>3967277</v>
      </c>
      <c r="O65" t="s">
        <v>71</v>
      </c>
    </row>
    <row r="66" spans="1:15" ht="25.5" x14ac:dyDescent="0.2">
      <c r="A66" s="25" t="s">
        <v>68</v>
      </c>
      <c r="B66" s="25" t="s">
        <v>142</v>
      </c>
      <c r="C66" s="25" t="s">
        <v>149</v>
      </c>
      <c r="D66" s="25" t="s">
        <v>21</v>
      </c>
      <c r="E66" s="26" t="s">
        <v>138</v>
      </c>
      <c r="F66" s="27">
        <v>45672776</v>
      </c>
      <c r="G66" s="25" t="s">
        <v>150</v>
      </c>
      <c r="H66" s="26" t="s">
        <v>23</v>
      </c>
      <c r="I66" s="26" t="s">
        <v>24</v>
      </c>
      <c r="J66" s="27">
        <v>978233</v>
      </c>
      <c r="K66" s="27">
        <v>989102</v>
      </c>
      <c r="L66" s="28">
        <v>999971</v>
      </c>
      <c r="M66" s="29">
        <v>999971</v>
      </c>
      <c r="N66" s="30">
        <f t="shared" si="0"/>
        <v>3967277</v>
      </c>
      <c r="O66" t="s">
        <v>71</v>
      </c>
    </row>
    <row r="67" spans="1:15" ht="25.5" x14ac:dyDescent="0.2">
      <c r="A67" s="25" t="s">
        <v>68</v>
      </c>
      <c r="B67" s="25" t="s">
        <v>151</v>
      </c>
      <c r="C67" s="25" t="s">
        <v>152</v>
      </c>
      <c r="D67" s="25" t="s">
        <v>21</v>
      </c>
      <c r="E67" s="26" t="s">
        <v>138</v>
      </c>
      <c r="F67" s="27">
        <v>48482531</v>
      </c>
      <c r="G67" s="25" t="s">
        <v>153</v>
      </c>
      <c r="H67" s="26" t="s">
        <v>23</v>
      </c>
      <c r="I67" s="26" t="s">
        <v>24</v>
      </c>
      <c r="J67" s="27">
        <v>1035186</v>
      </c>
      <c r="K67" s="27">
        <v>1046688</v>
      </c>
      <c r="L67" s="28">
        <v>1058190</v>
      </c>
      <c r="M67" s="29">
        <v>1058190</v>
      </c>
      <c r="N67" s="30">
        <f t="shared" si="0"/>
        <v>4198254</v>
      </c>
      <c r="O67" t="s">
        <v>71</v>
      </c>
    </row>
    <row r="68" spans="1:15" ht="25.5" x14ac:dyDescent="0.2">
      <c r="A68" s="25" t="s">
        <v>68</v>
      </c>
      <c r="B68" s="25" t="s">
        <v>154</v>
      </c>
      <c r="C68" s="25" t="s">
        <v>155</v>
      </c>
      <c r="D68" s="25" t="s">
        <v>21</v>
      </c>
      <c r="E68" s="26" t="s">
        <v>138</v>
      </c>
      <c r="F68" s="27">
        <v>48482531</v>
      </c>
      <c r="G68" s="25" t="s">
        <v>156</v>
      </c>
      <c r="H68" s="26" t="s">
        <v>23</v>
      </c>
      <c r="I68" s="26" t="s">
        <v>24</v>
      </c>
      <c r="J68" s="27">
        <v>1035186</v>
      </c>
      <c r="K68" s="27">
        <v>1046688</v>
      </c>
      <c r="L68" s="28">
        <v>1058190</v>
      </c>
      <c r="M68" s="29">
        <v>1058190</v>
      </c>
      <c r="N68" s="30">
        <f t="shared" si="0"/>
        <v>4198254</v>
      </c>
      <c r="O68" t="s">
        <v>71</v>
      </c>
    </row>
    <row r="69" spans="1:15" ht="25.5" x14ac:dyDescent="0.2">
      <c r="A69" s="25" t="s">
        <v>68</v>
      </c>
      <c r="B69" s="25" t="s">
        <v>157</v>
      </c>
      <c r="C69" s="25" t="s">
        <v>158</v>
      </c>
      <c r="D69" s="25" t="s">
        <v>21</v>
      </c>
      <c r="E69" s="26" t="s">
        <v>159</v>
      </c>
      <c r="F69" s="27">
        <v>98700000</v>
      </c>
      <c r="G69" s="25" t="s">
        <v>160</v>
      </c>
      <c r="H69" s="26" t="s">
        <v>23</v>
      </c>
      <c r="I69" s="26" t="s">
        <v>24</v>
      </c>
      <c r="J69" s="27">
        <v>1940548</v>
      </c>
      <c r="K69" s="27">
        <v>1962110</v>
      </c>
      <c r="L69" s="28">
        <v>1983671</v>
      </c>
      <c r="M69" s="29">
        <v>1983671</v>
      </c>
      <c r="N69" s="30">
        <f t="shared" si="0"/>
        <v>7870000</v>
      </c>
      <c r="O69" t="s">
        <v>98</v>
      </c>
    </row>
    <row r="70" spans="1:15" ht="25.5" x14ac:dyDescent="0.2">
      <c r="A70" s="13" t="s">
        <v>68</v>
      </c>
      <c r="B70" s="13" t="s">
        <v>161</v>
      </c>
      <c r="C70" s="13" t="s">
        <v>162</v>
      </c>
      <c r="D70" s="13" t="s">
        <v>21</v>
      </c>
      <c r="E70" s="14" t="s">
        <v>64</v>
      </c>
      <c r="F70" s="15">
        <v>5500000</v>
      </c>
      <c r="G70" s="13" t="s">
        <v>163</v>
      </c>
      <c r="H70" s="14" t="s">
        <v>23</v>
      </c>
      <c r="I70" s="14" t="s">
        <v>24</v>
      </c>
      <c r="J70" s="15">
        <v>135616</v>
      </c>
      <c r="K70" s="15">
        <v>137123</v>
      </c>
      <c r="L70" s="16">
        <v>138630</v>
      </c>
      <c r="M70" s="17">
        <v>138630</v>
      </c>
      <c r="N70" s="18">
        <f t="shared" ref="N70:N114" si="1">SUM(J70:M70)</f>
        <v>549999</v>
      </c>
      <c r="O70" t="s">
        <v>71</v>
      </c>
    </row>
    <row r="71" spans="1:15" ht="25.5" x14ac:dyDescent="0.2">
      <c r="A71" s="13" t="s">
        <v>68</v>
      </c>
      <c r="B71" s="13" t="s">
        <v>164</v>
      </c>
      <c r="C71" s="13" t="s">
        <v>165</v>
      </c>
      <c r="D71" s="13" t="s">
        <v>21</v>
      </c>
      <c r="E71" s="14" t="s">
        <v>64</v>
      </c>
      <c r="F71" s="15">
        <v>1000000</v>
      </c>
      <c r="G71" s="13" t="s">
        <v>1</v>
      </c>
      <c r="H71" s="14" t="s">
        <v>23</v>
      </c>
      <c r="I71" s="14" t="s">
        <v>24</v>
      </c>
      <c r="J71" s="15">
        <v>24658</v>
      </c>
      <c r="K71" s="15">
        <v>24932</v>
      </c>
      <c r="L71" s="16">
        <v>25205</v>
      </c>
      <c r="M71" s="17">
        <v>25205</v>
      </c>
      <c r="N71" s="18">
        <f t="shared" si="1"/>
        <v>100000</v>
      </c>
      <c r="O71" t="s">
        <v>71</v>
      </c>
    </row>
    <row r="72" spans="1:15" ht="25.5" x14ac:dyDescent="0.2">
      <c r="A72" s="13" t="s">
        <v>95</v>
      </c>
      <c r="B72" s="13" t="s">
        <v>166</v>
      </c>
      <c r="C72" s="13" t="s">
        <v>167</v>
      </c>
      <c r="D72" s="13" t="s">
        <v>21</v>
      </c>
      <c r="E72" s="14" t="s">
        <v>64</v>
      </c>
      <c r="F72" s="15">
        <v>3724324</v>
      </c>
      <c r="G72" s="13" t="s">
        <v>1</v>
      </c>
      <c r="H72" s="14" t="s">
        <v>23</v>
      </c>
      <c r="I72" s="14" t="s">
        <v>24</v>
      </c>
      <c r="J72" s="15">
        <v>91833</v>
      </c>
      <c r="K72" s="15">
        <v>92853</v>
      </c>
      <c r="L72" s="16">
        <v>93873</v>
      </c>
      <c r="M72" s="17">
        <v>93873</v>
      </c>
      <c r="N72" s="18">
        <f t="shared" si="1"/>
        <v>372432</v>
      </c>
      <c r="O72" t="s">
        <v>98</v>
      </c>
    </row>
    <row r="73" spans="1:15" ht="25.5" x14ac:dyDescent="0.2">
      <c r="A73" s="31" t="s">
        <v>68</v>
      </c>
      <c r="B73" s="31" t="s">
        <v>168</v>
      </c>
      <c r="C73" s="31" t="s">
        <v>169</v>
      </c>
      <c r="D73" s="31" t="s">
        <v>21</v>
      </c>
      <c r="E73" s="32" t="s">
        <v>170</v>
      </c>
      <c r="F73" s="33">
        <v>8500000</v>
      </c>
      <c r="G73" s="31" t="s">
        <v>1</v>
      </c>
      <c r="H73" s="32" t="s">
        <v>170</v>
      </c>
      <c r="I73" s="32" t="s">
        <v>24</v>
      </c>
      <c r="J73" s="33">
        <v>152750</v>
      </c>
      <c r="K73" s="33">
        <v>154447</v>
      </c>
      <c r="L73" s="34">
        <v>156144</v>
      </c>
      <c r="M73" s="35">
        <v>156144</v>
      </c>
      <c r="N73" s="36">
        <f t="shared" si="1"/>
        <v>619485</v>
      </c>
      <c r="O73" t="s">
        <v>71</v>
      </c>
    </row>
    <row r="74" spans="1:15" ht="25.5" x14ac:dyDescent="0.2">
      <c r="A74" s="31" t="s">
        <v>68</v>
      </c>
      <c r="B74" s="31" t="s">
        <v>171</v>
      </c>
      <c r="C74" s="31" t="s">
        <v>172</v>
      </c>
      <c r="D74" s="31" t="s">
        <v>21</v>
      </c>
      <c r="E74" s="32" t="s">
        <v>170</v>
      </c>
      <c r="F74" s="33">
        <v>53215000</v>
      </c>
      <c r="G74" s="31" t="s">
        <v>1</v>
      </c>
      <c r="H74" s="32" t="s">
        <v>170</v>
      </c>
      <c r="I74" s="32" t="s">
        <v>24</v>
      </c>
      <c r="J74" s="33">
        <v>956303</v>
      </c>
      <c r="K74" s="33">
        <v>966928</v>
      </c>
      <c r="L74" s="34">
        <v>977554</v>
      </c>
      <c r="M74" s="35">
        <v>977554</v>
      </c>
      <c r="N74" s="36">
        <f t="shared" si="1"/>
        <v>3878339</v>
      </c>
      <c r="O74" t="s">
        <v>71</v>
      </c>
    </row>
    <row r="75" spans="1:15" ht="38.25" x14ac:dyDescent="0.2">
      <c r="A75" s="31" t="s">
        <v>68</v>
      </c>
      <c r="B75" s="31" t="s">
        <v>173</v>
      </c>
      <c r="C75" s="31" t="s">
        <v>174</v>
      </c>
      <c r="D75" s="31" t="s">
        <v>21</v>
      </c>
      <c r="E75" s="32" t="s">
        <v>170</v>
      </c>
      <c r="F75" s="33">
        <v>37625000</v>
      </c>
      <c r="G75" s="31" t="s">
        <v>1</v>
      </c>
      <c r="H75" s="32" t="s">
        <v>170</v>
      </c>
      <c r="I75" s="32" t="s">
        <v>24</v>
      </c>
      <c r="J75" s="33">
        <v>676142</v>
      </c>
      <c r="K75" s="33">
        <v>683655</v>
      </c>
      <c r="L75" s="34">
        <v>691167</v>
      </c>
      <c r="M75" s="35">
        <v>691167</v>
      </c>
      <c r="N75" s="36">
        <f t="shared" si="1"/>
        <v>2742131</v>
      </c>
      <c r="O75" t="s">
        <v>71</v>
      </c>
    </row>
    <row r="76" spans="1:15" ht="25.5" x14ac:dyDescent="0.2">
      <c r="A76" s="31" t="s">
        <v>68</v>
      </c>
      <c r="B76" s="31" t="s">
        <v>175</v>
      </c>
      <c r="C76" s="31" t="s">
        <v>176</v>
      </c>
      <c r="D76" s="31" t="s">
        <v>21</v>
      </c>
      <c r="E76" s="32" t="s">
        <v>170</v>
      </c>
      <c r="F76" s="33">
        <v>38345000</v>
      </c>
      <c r="G76" s="31" t="s">
        <v>1</v>
      </c>
      <c r="H76" s="32" t="s">
        <v>170</v>
      </c>
      <c r="I76" s="32" t="s">
        <v>24</v>
      </c>
      <c r="J76" s="33">
        <v>689081</v>
      </c>
      <c r="K76" s="33">
        <v>696737</v>
      </c>
      <c r="L76" s="34">
        <v>704394</v>
      </c>
      <c r="M76" s="35">
        <v>704394</v>
      </c>
      <c r="N76" s="36">
        <f t="shared" si="1"/>
        <v>2794606</v>
      </c>
      <c r="O76" t="s">
        <v>71</v>
      </c>
    </row>
    <row r="77" spans="1:15" ht="25.5" x14ac:dyDescent="0.2">
      <c r="A77" s="31" t="s">
        <v>68</v>
      </c>
      <c r="B77" s="31" t="s">
        <v>177</v>
      </c>
      <c r="C77" s="31" t="s">
        <v>178</v>
      </c>
      <c r="D77" s="31" t="s">
        <v>21</v>
      </c>
      <c r="E77" s="32" t="s">
        <v>170</v>
      </c>
      <c r="F77" s="33">
        <v>56295000</v>
      </c>
      <c r="G77" s="31" t="s">
        <v>1</v>
      </c>
      <c r="H77" s="32" t="s">
        <v>170</v>
      </c>
      <c r="I77" s="32" t="s">
        <v>24</v>
      </c>
      <c r="J77" s="33">
        <v>1011652</v>
      </c>
      <c r="K77" s="33">
        <v>1022893</v>
      </c>
      <c r="L77" s="34">
        <v>1034133</v>
      </c>
      <c r="M77" s="35">
        <v>1034133</v>
      </c>
      <c r="N77" s="36">
        <f t="shared" si="1"/>
        <v>4102811</v>
      </c>
      <c r="O77" t="s">
        <v>71</v>
      </c>
    </row>
    <row r="78" spans="1:15" ht="25.5" x14ac:dyDescent="0.2">
      <c r="A78" s="31" t="s">
        <v>95</v>
      </c>
      <c r="B78" s="31" t="s">
        <v>179</v>
      </c>
      <c r="C78" s="31" t="s">
        <v>180</v>
      </c>
      <c r="D78" s="31" t="s">
        <v>21</v>
      </c>
      <c r="E78" s="32" t="s">
        <v>181</v>
      </c>
      <c r="F78" s="33">
        <v>1920000</v>
      </c>
      <c r="G78" s="31" t="s">
        <v>1</v>
      </c>
      <c r="H78" s="32" t="s">
        <v>182</v>
      </c>
      <c r="I78" s="32" t="s">
        <v>24</v>
      </c>
      <c r="J78" s="33">
        <v>47342</v>
      </c>
      <c r="K78" s="33">
        <v>47868</v>
      </c>
      <c r="L78" s="34">
        <v>48395</v>
      </c>
      <c r="M78" s="35">
        <v>48395</v>
      </c>
      <c r="N78" s="36">
        <f t="shared" si="1"/>
        <v>192000</v>
      </c>
      <c r="O78" t="s">
        <v>98</v>
      </c>
    </row>
    <row r="79" spans="1:15" ht="25.5" x14ac:dyDescent="0.2">
      <c r="A79" s="31" t="s">
        <v>95</v>
      </c>
      <c r="B79" s="31" t="s">
        <v>179</v>
      </c>
      <c r="C79" s="31" t="s">
        <v>183</v>
      </c>
      <c r="D79" s="31" t="s">
        <v>21</v>
      </c>
      <c r="E79" s="32" t="s">
        <v>181</v>
      </c>
      <c r="F79" s="33">
        <v>1920000</v>
      </c>
      <c r="G79" s="31" t="s">
        <v>1</v>
      </c>
      <c r="H79" s="32" t="s">
        <v>182</v>
      </c>
      <c r="I79" s="32" t="s">
        <v>24</v>
      </c>
      <c r="J79" s="33">
        <v>47342</v>
      </c>
      <c r="K79" s="33">
        <v>47868</v>
      </c>
      <c r="L79" s="34">
        <v>48395</v>
      </c>
      <c r="M79" s="35">
        <v>48395</v>
      </c>
      <c r="N79" s="36">
        <f t="shared" si="1"/>
        <v>192000</v>
      </c>
      <c r="O79" t="s">
        <v>98</v>
      </c>
    </row>
    <row r="80" spans="1:15" ht="25.5" x14ac:dyDescent="0.2">
      <c r="A80" s="31" t="s">
        <v>95</v>
      </c>
      <c r="B80" s="31" t="s">
        <v>184</v>
      </c>
      <c r="C80" s="31" t="s">
        <v>185</v>
      </c>
      <c r="D80" s="31" t="s">
        <v>21</v>
      </c>
      <c r="E80" s="32" t="s">
        <v>181</v>
      </c>
      <c r="F80" s="33">
        <v>510000</v>
      </c>
      <c r="G80" s="31" t="s">
        <v>1</v>
      </c>
      <c r="H80" s="32" t="s">
        <v>182</v>
      </c>
      <c r="I80" s="32" t="s">
        <v>24</v>
      </c>
      <c r="J80" s="33">
        <v>12575</v>
      </c>
      <c r="K80" s="33">
        <v>12715</v>
      </c>
      <c r="L80" s="34">
        <v>12855</v>
      </c>
      <c r="M80" s="35">
        <v>12855</v>
      </c>
      <c r="N80" s="36">
        <f t="shared" si="1"/>
        <v>51000</v>
      </c>
      <c r="O80" t="s">
        <v>98</v>
      </c>
    </row>
    <row r="81" spans="1:15" ht="25.5" x14ac:dyDescent="0.2">
      <c r="A81" s="31" t="s">
        <v>95</v>
      </c>
      <c r="B81" s="31" t="s">
        <v>184</v>
      </c>
      <c r="C81" s="31" t="s">
        <v>186</v>
      </c>
      <c r="D81" s="31" t="s">
        <v>21</v>
      </c>
      <c r="E81" s="32" t="s">
        <v>181</v>
      </c>
      <c r="F81" s="33">
        <v>510000</v>
      </c>
      <c r="G81" s="31" t="s">
        <v>1</v>
      </c>
      <c r="H81" s="32" t="s">
        <v>182</v>
      </c>
      <c r="I81" s="32" t="s">
        <v>24</v>
      </c>
      <c r="J81" s="33">
        <v>12575</v>
      </c>
      <c r="K81" s="33">
        <v>12715</v>
      </c>
      <c r="L81" s="34">
        <v>12855</v>
      </c>
      <c r="M81" s="35">
        <v>12855</v>
      </c>
      <c r="N81" s="36">
        <f t="shared" si="1"/>
        <v>51000</v>
      </c>
      <c r="O81" t="s">
        <v>98</v>
      </c>
    </row>
    <row r="82" spans="1:15" ht="25.5" x14ac:dyDescent="0.2">
      <c r="A82" s="31" t="s">
        <v>95</v>
      </c>
      <c r="B82" s="31" t="s">
        <v>184</v>
      </c>
      <c r="C82" s="31" t="s">
        <v>187</v>
      </c>
      <c r="D82" s="31" t="s">
        <v>21</v>
      </c>
      <c r="E82" s="32" t="s">
        <v>181</v>
      </c>
      <c r="F82" s="33">
        <v>510000</v>
      </c>
      <c r="G82" s="31" t="s">
        <v>1</v>
      </c>
      <c r="H82" s="32" t="s">
        <v>182</v>
      </c>
      <c r="I82" s="32" t="s">
        <v>24</v>
      </c>
      <c r="J82" s="33">
        <v>12575</v>
      </c>
      <c r="K82" s="33">
        <v>12715</v>
      </c>
      <c r="L82" s="34">
        <v>12855</v>
      </c>
      <c r="M82" s="35">
        <v>12855</v>
      </c>
      <c r="N82" s="36">
        <f t="shared" si="1"/>
        <v>51000</v>
      </c>
      <c r="O82" t="s">
        <v>98</v>
      </c>
    </row>
    <row r="83" spans="1:15" ht="25.5" x14ac:dyDescent="0.2">
      <c r="A83" s="31" t="s">
        <v>95</v>
      </c>
      <c r="B83" s="31" t="s">
        <v>184</v>
      </c>
      <c r="C83" s="31" t="s">
        <v>188</v>
      </c>
      <c r="D83" s="31" t="s">
        <v>21</v>
      </c>
      <c r="E83" s="32" t="s">
        <v>181</v>
      </c>
      <c r="F83" s="33">
        <v>510000</v>
      </c>
      <c r="G83" s="31" t="s">
        <v>1</v>
      </c>
      <c r="H83" s="32" t="s">
        <v>182</v>
      </c>
      <c r="I83" s="32" t="s">
        <v>24</v>
      </c>
      <c r="J83" s="33">
        <v>12575</v>
      </c>
      <c r="K83" s="33">
        <v>12715</v>
      </c>
      <c r="L83" s="34">
        <v>12855</v>
      </c>
      <c r="M83" s="35">
        <v>12855</v>
      </c>
      <c r="N83" s="36">
        <f t="shared" si="1"/>
        <v>51000</v>
      </c>
      <c r="O83" t="s">
        <v>98</v>
      </c>
    </row>
    <row r="84" spans="1:15" ht="25.5" x14ac:dyDescent="0.2">
      <c r="A84" s="31" t="s">
        <v>95</v>
      </c>
      <c r="B84" s="31" t="s">
        <v>189</v>
      </c>
      <c r="C84" s="31" t="s">
        <v>190</v>
      </c>
      <c r="D84" s="31" t="s">
        <v>21</v>
      </c>
      <c r="E84" s="32" t="s">
        <v>181</v>
      </c>
      <c r="F84" s="33">
        <v>1920000</v>
      </c>
      <c r="G84" s="31" t="s">
        <v>1</v>
      </c>
      <c r="H84" s="32" t="s">
        <v>182</v>
      </c>
      <c r="I84" s="32" t="s">
        <v>24</v>
      </c>
      <c r="J84" s="33">
        <v>47342</v>
      </c>
      <c r="K84" s="33">
        <v>47868</v>
      </c>
      <c r="L84" s="34">
        <v>48395</v>
      </c>
      <c r="M84" s="35">
        <v>48395</v>
      </c>
      <c r="N84" s="36">
        <f t="shared" si="1"/>
        <v>192000</v>
      </c>
      <c r="O84" t="s">
        <v>98</v>
      </c>
    </row>
    <row r="85" spans="1:15" ht="25.5" x14ac:dyDescent="0.2">
      <c r="A85" s="31" t="s">
        <v>95</v>
      </c>
      <c r="B85" s="31" t="s">
        <v>189</v>
      </c>
      <c r="C85" s="31" t="s">
        <v>191</v>
      </c>
      <c r="D85" s="31" t="s">
        <v>21</v>
      </c>
      <c r="E85" s="32" t="s">
        <v>181</v>
      </c>
      <c r="F85" s="33">
        <v>1920000</v>
      </c>
      <c r="G85" s="31" t="s">
        <v>1</v>
      </c>
      <c r="H85" s="32" t="s">
        <v>182</v>
      </c>
      <c r="I85" s="32" t="s">
        <v>24</v>
      </c>
      <c r="J85" s="33">
        <v>47342</v>
      </c>
      <c r="K85" s="33">
        <v>47868</v>
      </c>
      <c r="L85" s="34">
        <v>48395</v>
      </c>
      <c r="M85" s="35">
        <v>48395</v>
      </c>
      <c r="N85" s="36">
        <f t="shared" si="1"/>
        <v>192000</v>
      </c>
      <c r="O85" t="s">
        <v>98</v>
      </c>
    </row>
    <row r="86" spans="1:15" ht="25.5" x14ac:dyDescent="0.2">
      <c r="A86" s="31" t="s">
        <v>95</v>
      </c>
      <c r="B86" s="31" t="s">
        <v>192</v>
      </c>
      <c r="C86" s="31" t="s">
        <v>193</v>
      </c>
      <c r="D86" s="31" t="s">
        <v>21</v>
      </c>
      <c r="E86" s="32" t="s">
        <v>181</v>
      </c>
      <c r="F86" s="33">
        <v>380000</v>
      </c>
      <c r="G86" s="31" t="s">
        <v>1</v>
      </c>
      <c r="H86" s="32" t="s">
        <v>182</v>
      </c>
      <c r="I86" s="32" t="s">
        <v>24</v>
      </c>
      <c r="J86" s="33">
        <v>9370</v>
      </c>
      <c r="K86" s="33">
        <v>9474</v>
      </c>
      <c r="L86" s="34">
        <v>9578</v>
      </c>
      <c r="M86" s="35">
        <v>9578</v>
      </c>
      <c r="N86" s="36">
        <f t="shared" si="1"/>
        <v>38000</v>
      </c>
      <c r="O86" t="s">
        <v>98</v>
      </c>
    </row>
    <row r="87" spans="1:15" ht="25.5" x14ac:dyDescent="0.2">
      <c r="A87" s="31" t="s">
        <v>95</v>
      </c>
      <c r="B87" s="31" t="s">
        <v>192</v>
      </c>
      <c r="C87" s="31" t="s">
        <v>194</v>
      </c>
      <c r="D87" s="31" t="s">
        <v>21</v>
      </c>
      <c r="E87" s="32" t="s">
        <v>181</v>
      </c>
      <c r="F87" s="33">
        <v>380000</v>
      </c>
      <c r="G87" s="31" t="s">
        <v>1</v>
      </c>
      <c r="H87" s="32" t="s">
        <v>182</v>
      </c>
      <c r="I87" s="32" t="s">
        <v>24</v>
      </c>
      <c r="J87" s="33">
        <v>9370</v>
      </c>
      <c r="K87" s="33">
        <v>9474</v>
      </c>
      <c r="L87" s="34">
        <v>9578</v>
      </c>
      <c r="M87" s="35">
        <v>9578</v>
      </c>
      <c r="N87" s="36">
        <f t="shared" si="1"/>
        <v>38000</v>
      </c>
      <c r="O87" t="s">
        <v>98</v>
      </c>
    </row>
    <row r="88" spans="1:15" ht="25.5" x14ac:dyDescent="0.2">
      <c r="A88" s="31" t="s">
        <v>95</v>
      </c>
      <c r="B88" s="31" t="s">
        <v>192</v>
      </c>
      <c r="C88" s="31" t="s">
        <v>195</v>
      </c>
      <c r="D88" s="31" t="s">
        <v>21</v>
      </c>
      <c r="E88" s="32" t="s">
        <v>181</v>
      </c>
      <c r="F88" s="33">
        <v>380000</v>
      </c>
      <c r="G88" s="31" t="s">
        <v>1</v>
      </c>
      <c r="H88" s="32" t="s">
        <v>182</v>
      </c>
      <c r="I88" s="32" t="s">
        <v>24</v>
      </c>
      <c r="J88" s="33">
        <v>9370</v>
      </c>
      <c r="K88" s="33">
        <v>9474</v>
      </c>
      <c r="L88" s="34">
        <v>9578</v>
      </c>
      <c r="M88" s="35">
        <v>9578</v>
      </c>
      <c r="N88" s="36">
        <f t="shared" si="1"/>
        <v>38000</v>
      </c>
      <c r="O88" t="s">
        <v>98</v>
      </c>
    </row>
    <row r="89" spans="1:15" ht="25.5" x14ac:dyDescent="0.2">
      <c r="A89" s="31" t="s">
        <v>95</v>
      </c>
      <c r="B89" s="31" t="s">
        <v>192</v>
      </c>
      <c r="C89" s="31" t="s">
        <v>196</v>
      </c>
      <c r="D89" s="31" t="s">
        <v>21</v>
      </c>
      <c r="E89" s="32" t="s">
        <v>181</v>
      </c>
      <c r="F89" s="33">
        <v>380000</v>
      </c>
      <c r="G89" s="31" t="s">
        <v>1</v>
      </c>
      <c r="H89" s="32" t="s">
        <v>182</v>
      </c>
      <c r="I89" s="32" t="s">
        <v>24</v>
      </c>
      <c r="J89" s="33">
        <v>9370</v>
      </c>
      <c r="K89" s="33">
        <v>9474</v>
      </c>
      <c r="L89" s="34">
        <v>9578</v>
      </c>
      <c r="M89" s="35">
        <v>9578</v>
      </c>
      <c r="N89" s="36">
        <f t="shared" si="1"/>
        <v>38000</v>
      </c>
      <c r="O89" t="s">
        <v>98</v>
      </c>
    </row>
    <row r="90" spans="1:15" ht="25.5" x14ac:dyDescent="0.2">
      <c r="A90" s="31" t="s">
        <v>95</v>
      </c>
      <c r="B90" s="31" t="s">
        <v>192</v>
      </c>
      <c r="C90" s="31" t="s">
        <v>197</v>
      </c>
      <c r="D90" s="31" t="s">
        <v>21</v>
      </c>
      <c r="E90" s="32" t="s">
        <v>181</v>
      </c>
      <c r="F90" s="33">
        <v>380000</v>
      </c>
      <c r="G90" s="31" t="s">
        <v>1</v>
      </c>
      <c r="H90" s="32" t="s">
        <v>182</v>
      </c>
      <c r="I90" s="32" t="s">
        <v>24</v>
      </c>
      <c r="J90" s="33">
        <v>9370</v>
      </c>
      <c r="K90" s="33">
        <v>9474</v>
      </c>
      <c r="L90" s="34">
        <v>9578</v>
      </c>
      <c r="M90" s="35">
        <v>9578</v>
      </c>
      <c r="N90" s="36">
        <f t="shared" si="1"/>
        <v>38000</v>
      </c>
      <c r="O90" t="s">
        <v>98</v>
      </c>
    </row>
    <row r="91" spans="1:15" ht="25.5" x14ac:dyDescent="0.2">
      <c r="A91" s="31" t="s">
        <v>95</v>
      </c>
      <c r="B91" s="31" t="s">
        <v>192</v>
      </c>
      <c r="C91" s="31" t="s">
        <v>198</v>
      </c>
      <c r="D91" s="31" t="s">
        <v>21</v>
      </c>
      <c r="E91" s="32" t="s">
        <v>181</v>
      </c>
      <c r="F91" s="33">
        <v>380000</v>
      </c>
      <c r="G91" s="31" t="s">
        <v>1</v>
      </c>
      <c r="H91" s="32" t="s">
        <v>182</v>
      </c>
      <c r="I91" s="32" t="s">
        <v>24</v>
      </c>
      <c r="J91" s="33">
        <v>9370</v>
      </c>
      <c r="K91" s="33">
        <v>9474</v>
      </c>
      <c r="L91" s="34">
        <v>9578</v>
      </c>
      <c r="M91" s="35">
        <v>9578</v>
      </c>
      <c r="N91" s="36">
        <f t="shared" si="1"/>
        <v>38000</v>
      </c>
      <c r="O91" t="s">
        <v>98</v>
      </c>
    </row>
    <row r="92" spans="1:15" ht="25.5" x14ac:dyDescent="0.2">
      <c r="A92" s="31" t="s">
        <v>95</v>
      </c>
      <c r="B92" s="31" t="s">
        <v>199</v>
      </c>
      <c r="C92" s="31" t="s">
        <v>200</v>
      </c>
      <c r="D92" s="31" t="s">
        <v>21</v>
      </c>
      <c r="E92" s="32" t="s">
        <v>181</v>
      </c>
      <c r="F92" s="33">
        <v>270000</v>
      </c>
      <c r="G92" s="31" t="s">
        <v>1</v>
      </c>
      <c r="H92" s="32" t="s">
        <v>182</v>
      </c>
      <c r="I92" s="32" t="s">
        <v>24</v>
      </c>
      <c r="J92" s="33">
        <v>6658</v>
      </c>
      <c r="K92" s="33">
        <v>6732</v>
      </c>
      <c r="L92" s="34">
        <v>6805</v>
      </c>
      <c r="M92" s="35">
        <v>6805</v>
      </c>
      <c r="N92" s="36">
        <f t="shared" si="1"/>
        <v>27000</v>
      </c>
      <c r="O92" t="s">
        <v>98</v>
      </c>
    </row>
    <row r="93" spans="1:15" ht="25.5" x14ac:dyDescent="0.2">
      <c r="A93" s="31" t="s">
        <v>95</v>
      </c>
      <c r="B93" s="31" t="s">
        <v>199</v>
      </c>
      <c r="C93" s="31" t="s">
        <v>201</v>
      </c>
      <c r="D93" s="31" t="s">
        <v>21</v>
      </c>
      <c r="E93" s="32" t="s">
        <v>181</v>
      </c>
      <c r="F93" s="33">
        <v>270000</v>
      </c>
      <c r="G93" s="31" t="s">
        <v>1</v>
      </c>
      <c r="H93" s="32" t="s">
        <v>182</v>
      </c>
      <c r="I93" s="32" t="s">
        <v>24</v>
      </c>
      <c r="J93" s="33">
        <v>6658</v>
      </c>
      <c r="K93" s="33">
        <v>6732</v>
      </c>
      <c r="L93" s="34">
        <v>6805</v>
      </c>
      <c r="M93" s="35">
        <v>6805</v>
      </c>
      <c r="N93" s="36">
        <f t="shared" si="1"/>
        <v>27000</v>
      </c>
      <c r="O93" t="s">
        <v>98</v>
      </c>
    </row>
    <row r="94" spans="1:15" ht="25.5" x14ac:dyDescent="0.2">
      <c r="A94" s="31" t="s">
        <v>95</v>
      </c>
      <c r="B94" s="31" t="s">
        <v>199</v>
      </c>
      <c r="C94" s="31" t="s">
        <v>202</v>
      </c>
      <c r="D94" s="31" t="s">
        <v>21</v>
      </c>
      <c r="E94" s="32" t="s">
        <v>181</v>
      </c>
      <c r="F94" s="33">
        <v>270000</v>
      </c>
      <c r="G94" s="31" t="s">
        <v>1</v>
      </c>
      <c r="H94" s="32" t="s">
        <v>182</v>
      </c>
      <c r="I94" s="32" t="s">
        <v>24</v>
      </c>
      <c r="J94" s="33">
        <v>6658</v>
      </c>
      <c r="K94" s="33">
        <v>6732</v>
      </c>
      <c r="L94" s="34">
        <v>6805</v>
      </c>
      <c r="M94" s="35">
        <v>6805</v>
      </c>
      <c r="N94" s="36">
        <f t="shared" si="1"/>
        <v>27000</v>
      </c>
      <c r="O94" t="s">
        <v>98</v>
      </c>
    </row>
    <row r="95" spans="1:15" ht="25.5" x14ac:dyDescent="0.2">
      <c r="A95" s="31" t="s">
        <v>95</v>
      </c>
      <c r="B95" s="31" t="s">
        <v>199</v>
      </c>
      <c r="C95" s="31" t="s">
        <v>203</v>
      </c>
      <c r="D95" s="31" t="s">
        <v>21</v>
      </c>
      <c r="E95" s="32" t="s">
        <v>181</v>
      </c>
      <c r="F95" s="33">
        <v>270000</v>
      </c>
      <c r="G95" s="31" t="s">
        <v>1</v>
      </c>
      <c r="H95" s="32" t="s">
        <v>182</v>
      </c>
      <c r="I95" s="32" t="s">
        <v>24</v>
      </c>
      <c r="J95" s="33">
        <v>6658</v>
      </c>
      <c r="K95" s="33">
        <v>6732</v>
      </c>
      <c r="L95" s="34">
        <v>6805</v>
      </c>
      <c r="M95" s="35">
        <v>6805</v>
      </c>
      <c r="N95" s="36">
        <f t="shared" si="1"/>
        <v>27000</v>
      </c>
      <c r="O95" t="s">
        <v>98</v>
      </c>
    </row>
    <row r="96" spans="1:15" ht="38.25" x14ac:dyDescent="0.2">
      <c r="A96" s="31" t="s">
        <v>95</v>
      </c>
      <c r="B96" s="31" t="s">
        <v>204</v>
      </c>
      <c r="C96" s="31" t="s">
        <v>205</v>
      </c>
      <c r="D96" s="31" t="s">
        <v>21</v>
      </c>
      <c r="E96" s="32" t="s">
        <v>181</v>
      </c>
      <c r="F96" s="33">
        <v>2300000</v>
      </c>
      <c r="G96" s="31" t="s">
        <v>1</v>
      </c>
      <c r="H96" s="32" t="s">
        <v>182</v>
      </c>
      <c r="I96" s="32" t="s">
        <v>24</v>
      </c>
      <c r="J96" s="33">
        <v>56712</v>
      </c>
      <c r="K96" s="33">
        <v>57342</v>
      </c>
      <c r="L96" s="34">
        <v>57973</v>
      </c>
      <c r="M96" s="35">
        <v>57973</v>
      </c>
      <c r="N96" s="36">
        <f t="shared" si="1"/>
        <v>230000</v>
      </c>
      <c r="O96" t="s">
        <v>98</v>
      </c>
    </row>
    <row r="97" spans="1:15" ht="38.25" x14ac:dyDescent="0.2">
      <c r="A97" s="31" t="s">
        <v>95</v>
      </c>
      <c r="B97" s="31" t="s">
        <v>204</v>
      </c>
      <c r="C97" s="31" t="s">
        <v>206</v>
      </c>
      <c r="D97" s="31" t="s">
        <v>21</v>
      </c>
      <c r="E97" s="32" t="s">
        <v>181</v>
      </c>
      <c r="F97" s="33">
        <v>2300000</v>
      </c>
      <c r="G97" s="31" t="s">
        <v>1</v>
      </c>
      <c r="H97" s="32" t="s">
        <v>182</v>
      </c>
      <c r="I97" s="32" t="s">
        <v>24</v>
      </c>
      <c r="J97" s="33">
        <v>56712</v>
      </c>
      <c r="K97" s="33">
        <v>57342</v>
      </c>
      <c r="L97" s="34">
        <v>57973</v>
      </c>
      <c r="M97" s="35">
        <v>57973</v>
      </c>
      <c r="N97" s="36">
        <f t="shared" si="1"/>
        <v>230000</v>
      </c>
      <c r="O97" t="s">
        <v>98</v>
      </c>
    </row>
    <row r="98" spans="1:15" ht="25.5" x14ac:dyDescent="0.2">
      <c r="A98" s="31" t="s">
        <v>95</v>
      </c>
      <c r="B98" s="31" t="s">
        <v>207</v>
      </c>
      <c r="C98" s="31" t="s">
        <v>208</v>
      </c>
      <c r="D98" s="31" t="s">
        <v>21</v>
      </c>
      <c r="E98" s="32" t="s">
        <v>181</v>
      </c>
      <c r="F98" s="33">
        <v>1920000</v>
      </c>
      <c r="G98" s="31" t="s">
        <v>1</v>
      </c>
      <c r="H98" s="32" t="s">
        <v>182</v>
      </c>
      <c r="I98" s="32" t="s">
        <v>24</v>
      </c>
      <c r="J98" s="33">
        <v>47342</v>
      </c>
      <c r="K98" s="33">
        <v>47868</v>
      </c>
      <c r="L98" s="34">
        <v>48395</v>
      </c>
      <c r="M98" s="35">
        <v>48395</v>
      </c>
      <c r="N98" s="36">
        <f t="shared" si="1"/>
        <v>192000</v>
      </c>
      <c r="O98" t="s">
        <v>98</v>
      </c>
    </row>
    <row r="99" spans="1:15" ht="25.5" x14ac:dyDescent="0.2">
      <c r="A99" s="31" t="s">
        <v>95</v>
      </c>
      <c r="B99" s="31" t="s">
        <v>209</v>
      </c>
      <c r="C99" s="31" t="s">
        <v>210</v>
      </c>
      <c r="D99" s="31" t="s">
        <v>21</v>
      </c>
      <c r="E99" s="32" t="s">
        <v>181</v>
      </c>
      <c r="F99" s="33">
        <v>380000</v>
      </c>
      <c r="G99" s="31" t="s">
        <v>1</v>
      </c>
      <c r="H99" s="32" t="s">
        <v>182</v>
      </c>
      <c r="I99" s="32" t="s">
        <v>24</v>
      </c>
      <c r="J99" s="33">
        <v>9370</v>
      </c>
      <c r="K99" s="33">
        <v>9474</v>
      </c>
      <c r="L99" s="34">
        <v>9578</v>
      </c>
      <c r="M99" s="35">
        <v>9578</v>
      </c>
      <c r="N99" s="36">
        <f t="shared" si="1"/>
        <v>38000</v>
      </c>
      <c r="O99" t="s">
        <v>98</v>
      </c>
    </row>
    <row r="100" spans="1:15" ht="25.5" x14ac:dyDescent="0.2">
      <c r="A100" s="31" t="s">
        <v>95</v>
      </c>
      <c r="B100" s="31" t="s">
        <v>209</v>
      </c>
      <c r="C100" s="31" t="s">
        <v>211</v>
      </c>
      <c r="D100" s="31" t="s">
        <v>21</v>
      </c>
      <c r="E100" s="32" t="s">
        <v>181</v>
      </c>
      <c r="F100" s="33">
        <v>380000</v>
      </c>
      <c r="G100" s="31" t="s">
        <v>1</v>
      </c>
      <c r="H100" s="32" t="s">
        <v>182</v>
      </c>
      <c r="I100" s="32" t="s">
        <v>24</v>
      </c>
      <c r="J100" s="33">
        <v>9370</v>
      </c>
      <c r="K100" s="33">
        <v>9474</v>
      </c>
      <c r="L100" s="34">
        <v>9578</v>
      </c>
      <c r="M100" s="35">
        <v>9578</v>
      </c>
      <c r="N100" s="36">
        <f t="shared" si="1"/>
        <v>38000</v>
      </c>
      <c r="O100" t="s">
        <v>98</v>
      </c>
    </row>
    <row r="101" spans="1:15" ht="25.5" x14ac:dyDescent="0.2">
      <c r="A101" s="31" t="s">
        <v>95</v>
      </c>
      <c r="B101" s="31" t="s">
        <v>209</v>
      </c>
      <c r="C101" s="31" t="s">
        <v>212</v>
      </c>
      <c r="D101" s="31" t="s">
        <v>21</v>
      </c>
      <c r="E101" s="32" t="s">
        <v>181</v>
      </c>
      <c r="F101" s="33">
        <v>380000</v>
      </c>
      <c r="G101" s="31" t="s">
        <v>1</v>
      </c>
      <c r="H101" s="32" t="s">
        <v>182</v>
      </c>
      <c r="I101" s="32" t="s">
        <v>24</v>
      </c>
      <c r="J101" s="33">
        <v>9370</v>
      </c>
      <c r="K101" s="33">
        <v>9474</v>
      </c>
      <c r="L101" s="34">
        <v>9578</v>
      </c>
      <c r="M101" s="35">
        <v>9578</v>
      </c>
      <c r="N101" s="36">
        <f t="shared" si="1"/>
        <v>38000</v>
      </c>
      <c r="O101" t="s">
        <v>98</v>
      </c>
    </row>
    <row r="102" spans="1:15" ht="25.5" x14ac:dyDescent="0.2">
      <c r="A102" s="31" t="s">
        <v>95</v>
      </c>
      <c r="B102" s="31" t="s">
        <v>213</v>
      </c>
      <c r="C102" s="31" t="s">
        <v>214</v>
      </c>
      <c r="D102" s="31" t="s">
        <v>21</v>
      </c>
      <c r="E102" s="32" t="s">
        <v>181</v>
      </c>
      <c r="F102" s="33">
        <v>270000</v>
      </c>
      <c r="G102" s="31" t="s">
        <v>1</v>
      </c>
      <c r="H102" s="32" t="s">
        <v>182</v>
      </c>
      <c r="I102" s="32" t="s">
        <v>24</v>
      </c>
      <c r="J102" s="33">
        <v>6658</v>
      </c>
      <c r="K102" s="33">
        <v>6732</v>
      </c>
      <c r="L102" s="34">
        <v>6805</v>
      </c>
      <c r="M102" s="35">
        <v>6805</v>
      </c>
      <c r="N102" s="36">
        <f t="shared" si="1"/>
        <v>27000</v>
      </c>
      <c r="O102" t="s">
        <v>98</v>
      </c>
    </row>
    <row r="103" spans="1:15" ht="25.5" x14ac:dyDescent="0.2">
      <c r="A103" s="31" t="s">
        <v>95</v>
      </c>
      <c r="B103" s="31" t="s">
        <v>213</v>
      </c>
      <c r="C103" s="31" t="s">
        <v>215</v>
      </c>
      <c r="D103" s="31" t="s">
        <v>21</v>
      </c>
      <c r="E103" s="32" t="s">
        <v>181</v>
      </c>
      <c r="F103" s="33">
        <v>270000</v>
      </c>
      <c r="G103" s="31" t="s">
        <v>1</v>
      </c>
      <c r="H103" s="32" t="s">
        <v>182</v>
      </c>
      <c r="I103" s="32" t="s">
        <v>24</v>
      </c>
      <c r="J103" s="33">
        <v>6658</v>
      </c>
      <c r="K103" s="33">
        <v>6732</v>
      </c>
      <c r="L103" s="34">
        <v>6805</v>
      </c>
      <c r="M103" s="35">
        <v>6805</v>
      </c>
      <c r="N103" s="36">
        <f t="shared" si="1"/>
        <v>27000</v>
      </c>
      <c r="O103" t="s">
        <v>98</v>
      </c>
    </row>
    <row r="104" spans="1:15" ht="38.25" x14ac:dyDescent="0.2">
      <c r="A104" s="31" t="s">
        <v>95</v>
      </c>
      <c r="B104" s="31" t="s">
        <v>216</v>
      </c>
      <c r="C104" s="31" t="s">
        <v>217</v>
      </c>
      <c r="D104" s="31" t="s">
        <v>21</v>
      </c>
      <c r="E104" s="32" t="s">
        <v>181</v>
      </c>
      <c r="F104" s="33">
        <v>2300000</v>
      </c>
      <c r="G104" s="31" t="s">
        <v>1</v>
      </c>
      <c r="H104" s="32" t="s">
        <v>182</v>
      </c>
      <c r="I104" s="32" t="s">
        <v>24</v>
      </c>
      <c r="J104" s="33">
        <v>56712</v>
      </c>
      <c r="K104" s="33">
        <v>57342</v>
      </c>
      <c r="L104" s="34">
        <v>57973</v>
      </c>
      <c r="M104" s="35">
        <v>57973</v>
      </c>
      <c r="N104" s="36">
        <f t="shared" si="1"/>
        <v>230000</v>
      </c>
      <c r="O104" t="s">
        <v>98</v>
      </c>
    </row>
    <row r="105" spans="1:15" ht="25.5" x14ac:dyDescent="0.2">
      <c r="A105" s="31" t="s">
        <v>95</v>
      </c>
      <c r="B105" s="31" t="s">
        <v>192</v>
      </c>
      <c r="C105" s="31" t="s">
        <v>218</v>
      </c>
      <c r="D105" s="31" t="s">
        <v>21</v>
      </c>
      <c r="E105" s="32" t="s">
        <v>181</v>
      </c>
      <c r="F105" s="33">
        <v>380000</v>
      </c>
      <c r="G105" s="31" t="s">
        <v>1</v>
      </c>
      <c r="H105" s="32" t="s">
        <v>182</v>
      </c>
      <c r="I105" s="32" t="s">
        <v>24</v>
      </c>
      <c r="J105" s="33">
        <v>9370</v>
      </c>
      <c r="K105" s="33">
        <v>9474</v>
      </c>
      <c r="L105" s="34">
        <v>9578</v>
      </c>
      <c r="M105" s="35">
        <v>9578</v>
      </c>
      <c r="N105" s="36">
        <f t="shared" si="1"/>
        <v>38000</v>
      </c>
      <c r="O105" t="s">
        <v>98</v>
      </c>
    </row>
    <row r="106" spans="1:15" ht="25.5" x14ac:dyDescent="0.2">
      <c r="A106" s="31" t="s">
        <v>95</v>
      </c>
      <c r="B106" s="31" t="s">
        <v>219</v>
      </c>
      <c r="C106" s="31" t="s">
        <v>220</v>
      </c>
      <c r="D106" s="31" t="s">
        <v>21</v>
      </c>
      <c r="E106" s="32" t="s">
        <v>181</v>
      </c>
      <c r="F106" s="33">
        <v>270000</v>
      </c>
      <c r="G106" s="31" t="s">
        <v>1</v>
      </c>
      <c r="H106" s="32" t="s">
        <v>182</v>
      </c>
      <c r="I106" s="32" t="s">
        <v>24</v>
      </c>
      <c r="J106" s="33">
        <v>6658</v>
      </c>
      <c r="K106" s="33">
        <v>6732</v>
      </c>
      <c r="L106" s="34">
        <v>6805</v>
      </c>
      <c r="M106" s="35">
        <v>6805</v>
      </c>
      <c r="N106" s="36">
        <f t="shared" si="1"/>
        <v>27000</v>
      </c>
      <c r="O106" t="s">
        <v>98</v>
      </c>
    </row>
    <row r="107" spans="1:15" ht="25.5" x14ac:dyDescent="0.2">
      <c r="A107" s="31" t="s">
        <v>95</v>
      </c>
      <c r="B107" s="31" t="s">
        <v>219</v>
      </c>
      <c r="C107" s="31" t="s">
        <v>221</v>
      </c>
      <c r="D107" s="31" t="s">
        <v>21</v>
      </c>
      <c r="E107" s="32" t="s">
        <v>181</v>
      </c>
      <c r="F107" s="33">
        <v>270000</v>
      </c>
      <c r="G107" s="31" t="s">
        <v>1</v>
      </c>
      <c r="H107" s="32" t="s">
        <v>182</v>
      </c>
      <c r="I107" s="32" t="s">
        <v>24</v>
      </c>
      <c r="J107" s="33">
        <v>6658</v>
      </c>
      <c r="K107" s="33">
        <v>6732</v>
      </c>
      <c r="L107" s="34">
        <v>6805</v>
      </c>
      <c r="M107" s="35">
        <v>6805</v>
      </c>
      <c r="N107" s="36">
        <f t="shared" si="1"/>
        <v>27000</v>
      </c>
      <c r="O107" t="s">
        <v>98</v>
      </c>
    </row>
    <row r="108" spans="1:15" ht="25.5" x14ac:dyDescent="0.2">
      <c r="A108" s="31" t="s">
        <v>95</v>
      </c>
      <c r="B108" s="31" t="s">
        <v>219</v>
      </c>
      <c r="C108" s="31" t="s">
        <v>222</v>
      </c>
      <c r="D108" s="31" t="s">
        <v>21</v>
      </c>
      <c r="E108" s="32" t="s">
        <v>181</v>
      </c>
      <c r="F108" s="33">
        <v>270000</v>
      </c>
      <c r="G108" s="31" t="s">
        <v>1</v>
      </c>
      <c r="H108" s="32" t="s">
        <v>182</v>
      </c>
      <c r="I108" s="32" t="s">
        <v>24</v>
      </c>
      <c r="J108" s="33">
        <v>6658</v>
      </c>
      <c r="K108" s="33">
        <v>6732</v>
      </c>
      <c r="L108" s="34">
        <v>6805</v>
      </c>
      <c r="M108" s="35">
        <v>6805</v>
      </c>
      <c r="N108" s="36">
        <f t="shared" si="1"/>
        <v>27000</v>
      </c>
      <c r="O108" t="s">
        <v>98</v>
      </c>
    </row>
    <row r="109" spans="1:15" ht="25.5" x14ac:dyDescent="0.2">
      <c r="A109" s="31" t="s">
        <v>95</v>
      </c>
      <c r="B109" s="31" t="s">
        <v>219</v>
      </c>
      <c r="C109" s="31" t="s">
        <v>223</v>
      </c>
      <c r="D109" s="31" t="s">
        <v>21</v>
      </c>
      <c r="E109" s="32" t="s">
        <v>181</v>
      </c>
      <c r="F109" s="33">
        <v>270000</v>
      </c>
      <c r="G109" s="31" t="s">
        <v>1</v>
      </c>
      <c r="H109" s="32" t="s">
        <v>182</v>
      </c>
      <c r="I109" s="32" t="s">
        <v>24</v>
      </c>
      <c r="J109" s="33">
        <v>6658</v>
      </c>
      <c r="K109" s="33">
        <v>6732</v>
      </c>
      <c r="L109" s="34">
        <v>6805</v>
      </c>
      <c r="M109" s="35">
        <v>6805</v>
      </c>
      <c r="N109" s="36">
        <f t="shared" si="1"/>
        <v>27000</v>
      </c>
      <c r="O109" t="s">
        <v>98</v>
      </c>
    </row>
    <row r="110" spans="1:15" ht="38.25" x14ac:dyDescent="0.2">
      <c r="A110" s="31" t="s">
        <v>95</v>
      </c>
      <c r="B110" s="31" t="s">
        <v>216</v>
      </c>
      <c r="C110" s="31" t="s">
        <v>224</v>
      </c>
      <c r="D110" s="31" t="s">
        <v>21</v>
      </c>
      <c r="E110" s="32" t="s">
        <v>181</v>
      </c>
      <c r="F110" s="33">
        <v>2300000</v>
      </c>
      <c r="G110" s="31" t="s">
        <v>1</v>
      </c>
      <c r="H110" s="32" t="s">
        <v>182</v>
      </c>
      <c r="I110" s="32" t="s">
        <v>24</v>
      </c>
      <c r="J110" s="33">
        <v>56712</v>
      </c>
      <c r="K110" s="33">
        <v>57342</v>
      </c>
      <c r="L110" s="34">
        <v>57973</v>
      </c>
      <c r="M110" s="35">
        <v>57973</v>
      </c>
      <c r="N110" s="36">
        <f t="shared" si="1"/>
        <v>230000</v>
      </c>
      <c r="O110" t="s">
        <v>98</v>
      </c>
    </row>
    <row r="111" spans="1:15" ht="38.25" x14ac:dyDescent="0.2">
      <c r="A111" s="31" t="s">
        <v>95</v>
      </c>
      <c r="B111" s="31" t="s">
        <v>216</v>
      </c>
      <c r="C111" s="31" t="s">
        <v>225</v>
      </c>
      <c r="D111" s="31" t="s">
        <v>21</v>
      </c>
      <c r="E111" s="32" t="s">
        <v>181</v>
      </c>
      <c r="F111" s="33">
        <v>2300000</v>
      </c>
      <c r="G111" s="31" t="s">
        <v>1</v>
      </c>
      <c r="H111" s="32" t="s">
        <v>182</v>
      </c>
      <c r="I111" s="32" t="s">
        <v>24</v>
      </c>
      <c r="J111" s="33">
        <v>56712</v>
      </c>
      <c r="K111" s="33">
        <v>57342</v>
      </c>
      <c r="L111" s="34">
        <v>57973</v>
      </c>
      <c r="M111" s="35">
        <v>57973</v>
      </c>
      <c r="N111" s="36">
        <f t="shared" si="1"/>
        <v>230000</v>
      </c>
      <c r="O111" t="s">
        <v>98</v>
      </c>
    </row>
    <row r="112" spans="1:15" ht="25.5" x14ac:dyDescent="0.2">
      <c r="A112" s="31" t="s">
        <v>95</v>
      </c>
      <c r="B112" s="31" t="s">
        <v>184</v>
      </c>
      <c r="C112" s="31" t="s">
        <v>226</v>
      </c>
      <c r="D112" s="31" t="s">
        <v>21</v>
      </c>
      <c r="E112" s="32" t="s">
        <v>181</v>
      </c>
      <c r="F112" s="33">
        <v>510000</v>
      </c>
      <c r="G112" s="31" t="s">
        <v>1</v>
      </c>
      <c r="H112" s="32" t="s">
        <v>182</v>
      </c>
      <c r="I112" s="32" t="s">
        <v>24</v>
      </c>
      <c r="J112" s="33">
        <v>12575</v>
      </c>
      <c r="K112" s="33">
        <v>12715</v>
      </c>
      <c r="L112" s="34">
        <v>12855</v>
      </c>
      <c r="M112" s="35">
        <v>12855</v>
      </c>
      <c r="N112" s="36">
        <f t="shared" si="1"/>
        <v>51000</v>
      </c>
      <c r="O112" t="s">
        <v>98</v>
      </c>
    </row>
    <row r="113" spans="1:16" ht="25.5" x14ac:dyDescent="0.2">
      <c r="A113" s="31" t="s">
        <v>95</v>
      </c>
      <c r="B113" s="31" t="s">
        <v>227</v>
      </c>
      <c r="C113" s="31" t="s">
        <v>228</v>
      </c>
      <c r="D113" s="31" t="s">
        <v>21</v>
      </c>
      <c r="E113" s="32" t="s">
        <v>229</v>
      </c>
      <c r="F113" s="33">
        <v>31980000</v>
      </c>
      <c r="G113" s="31" t="s">
        <v>1</v>
      </c>
      <c r="H113" s="32" t="s">
        <v>230</v>
      </c>
      <c r="I113" s="32" t="s">
        <v>24</v>
      </c>
      <c r="J113" s="33">
        <v>709693</v>
      </c>
      <c r="K113" s="33">
        <v>717579</v>
      </c>
      <c r="L113" s="34">
        <v>725464</v>
      </c>
      <c r="M113" s="35">
        <v>725464</v>
      </c>
      <c r="N113" s="36">
        <f t="shared" si="1"/>
        <v>2878200</v>
      </c>
      <c r="O113" t="s">
        <v>71</v>
      </c>
      <c r="P113" s="41"/>
    </row>
    <row r="114" spans="1:16" ht="25.5" x14ac:dyDescent="0.2">
      <c r="A114" s="31" t="s">
        <v>18</v>
      </c>
      <c r="B114" s="31" t="s">
        <v>231</v>
      </c>
      <c r="C114" s="31" t="s">
        <v>232</v>
      </c>
      <c r="D114" s="31" t="s">
        <v>21</v>
      </c>
      <c r="E114" s="32" t="s">
        <v>233</v>
      </c>
      <c r="F114" s="33">
        <v>166962200</v>
      </c>
      <c r="G114" s="31" t="s">
        <v>1</v>
      </c>
      <c r="H114" s="32" t="s">
        <v>233</v>
      </c>
      <c r="I114" s="32" t="s">
        <v>55</v>
      </c>
      <c r="J114" s="33">
        <v>741038</v>
      </c>
      <c r="K114" s="33">
        <v>749271</v>
      </c>
      <c r="L114" s="34">
        <v>757505</v>
      </c>
      <c r="M114" s="35">
        <v>757505</v>
      </c>
      <c r="N114" s="36">
        <f t="shared" si="1"/>
        <v>3005319</v>
      </c>
      <c r="O114" t="s">
        <v>98</v>
      </c>
      <c r="P114" s="41"/>
    </row>
    <row r="115" spans="1:16" x14ac:dyDescent="0.2">
      <c r="A115" s="37"/>
      <c r="B115" s="38" t="s">
        <v>234</v>
      </c>
      <c r="C115" s="37"/>
      <c r="D115" s="37"/>
      <c r="E115" s="37"/>
      <c r="F115" s="37"/>
      <c r="G115" s="37"/>
      <c r="H115" s="37"/>
      <c r="I115" s="37"/>
      <c r="J115" s="39">
        <f>SUM(J6:J114)</f>
        <v>44399699</v>
      </c>
      <c r="K115" s="39">
        <f>SUM(K6:K114)</f>
        <v>44893028</v>
      </c>
      <c r="L115" s="39">
        <f>SUM(L6:L114)</f>
        <v>45386349</v>
      </c>
      <c r="M115" s="39">
        <f>SUM(M6:M114)</f>
        <v>45386349</v>
      </c>
      <c r="N115" s="39">
        <f>SUM(N6:N114)</f>
        <v>180065425</v>
      </c>
    </row>
    <row r="116" spans="1:16" x14ac:dyDescent="0.2">
      <c r="J116" s="40" t="s">
        <v>2</v>
      </c>
      <c r="K116" s="40" t="s">
        <v>3</v>
      </c>
      <c r="L116" s="40" t="s">
        <v>4</v>
      </c>
      <c r="M116" s="40" t="s">
        <v>5</v>
      </c>
      <c r="N116" s="40" t="s">
        <v>6</v>
      </c>
    </row>
  </sheetData>
  <mergeCells count="3">
    <mergeCell ref="A3:J3"/>
    <mergeCell ref="A1:N1"/>
    <mergeCell ref="A2:N2"/>
  </mergeCells>
  <pageMargins left="0.7" right="0.7" top="0.75" bottom="0.75" header="0.3" footer="0.3"/>
  <pageSetup paperSize="8" scale="62" fitToHeight="0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F1D3-8099-4062-864F-FD4A39BC4B1E}">
  <dimension ref="A1:Q90"/>
  <sheetViews>
    <sheetView tabSelected="1" view="pageBreakPreview" topLeftCell="A52" zoomScale="60" zoomScaleNormal="100" workbookViewId="0">
      <selection activeCell="B90" sqref="B90"/>
    </sheetView>
  </sheetViews>
  <sheetFormatPr defaultRowHeight="12.75" x14ac:dyDescent="0.2"/>
  <cols>
    <col min="1" max="1" width="14.7109375" style="1" customWidth="1"/>
    <col min="2" max="2" width="32.140625" style="1" customWidth="1"/>
    <col min="3" max="3" width="11.42578125" style="1" customWidth="1"/>
    <col min="4" max="4" width="0.28515625" style="1" customWidth="1"/>
    <col min="5" max="5" width="11.5703125" style="1" customWidth="1"/>
    <col min="6" max="6" width="15.28515625" style="1" customWidth="1"/>
    <col min="7" max="7" width="20" style="1" customWidth="1"/>
    <col min="8" max="8" width="13.7109375" style="1" customWidth="1"/>
    <col min="9" max="9" width="10.85546875" style="1" customWidth="1"/>
    <col min="10" max="10" width="12.7109375" style="1" bestFit="1" customWidth="1"/>
    <col min="11" max="13" width="12.7109375" bestFit="1" customWidth="1"/>
    <col min="14" max="14" width="17.28515625" bestFit="1" customWidth="1"/>
    <col min="15" max="15" width="16.5703125" bestFit="1" customWidth="1"/>
    <col min="16" max="16" width="15.140625" customWidth="1"/>
    <col min="17" max="17" width="16.42578125" customWidth="1"/>
    <col min="257" max="257" width="14.7109375" customWidth="1"/>
    <col min="258" max="258" width="32.140625" customWidth="1"/>
    <col min="259" max="259" width="11.5703125" customWidth="1"/>
    <col min="260" max="260" width="0.28515625" customWidth="1"/>
    <col min="261" max="265" width="0" hidden="1" customWidth="1"/>
    <col min="266" max="269" width="12.7109375" bestFit="1" customWidth="1"/>
    <col min="270" max="270" width="17.28515625" bestFit="1" customWidth="1"/>
    <col min="271" max="271" width="16.5703125" bestFit="1" customWidth="1"/>
    <col min="272" max="272" width="15.140625" customWidth="1"/>
    <col min="273" max="273" width="16.42578125" customWidth="1"/>
    <col min="513" max="513" width="14.7109375" customWidth="1"/>
    <col min="514" max="514" width="32.140625" customWidth="1"/>
    <col min="515" max="515" width="11.5703125" customWidth="1"/>
    <col min="516" max="516" width="0.28515625" customWidth="1"/>
    <col min="517" max="521" width="0" hidden="1" customWidth="1"/>
    <col min="522" max="525" width="12.7109375" bestFit="1" customWidth="1"/>
    <col min="526" max="526" width="17.28515625" bestFit="1" customWidth="1"/>
    <col min="527" max="527" width="16.5703125" bestFit="1" customWidth="1"/>
    <col min="528" max="528" width="15.140625" customWidth="1"/>
    <col min="529" max="529" width="16.42578125" customWidth="1"/>
    <col min="769" max="769" width="14.7109375" customWidth="1"/>
    <col min="770" max="770" width="32.140625" customWidth="1"/>
    <col min="771" max="771" width="11.5703125" customWidth="1"/>
    <col min="772" max="772" width="0.28515625" customWidth="1"/>
    <col min="773" max="777" width="0" hidden="1" customWidth="1"/>
    <col min="778" max="781" width="12.7109375" bestFit="1" customWidth="1"/>
    <col min="782" max="782" width="17.28515625" bestFit="1" customWidth="1"/>
    <col min="783" max="783" width="16.5703125" bestFit="1" customWidth="1"/>
    <col min="784" max="784" width="15.140625" customWidth="1"/>
    <col min="785" max="785" width="16.42578125" customWidth="1"/>
    <col min="1025" max="1025" width="14.7109375" customWidth="1"/>
    <col min="1026" max="1026" width="32.140625" customWidth="1"/>
    <col min="1027" max="1027" width="11.5703125" customWidth="1"/>
    <col min="1028" max="1028" width="0.28515625" customWidth="1"/>
    <col min="1029" max="1033" width="0" hidden="1" customWidth="1"/>
    <col min="1034" max="1037" width="12.7109375" bestFit="1" customWidth="1"/>
    <col min="1038" max="1038" width="17.28515625" bestFit="1" customWidth="1"/>
    <col min="1039" max="1039" width="16.5703125" bestFit="1" customWidth="1"/>
    <col min="1040" max="1040" width="15.140625" customWidth="1"/>
    <col min="1041" max="1041" width="16.42578125" customWidth="1"/>
    <col min="1281" max="1281" width="14.7109375" customWidth="1"/>
    <col min="1282" max="1282" width="32.140625" customWidth="1"/>
    <col min="1283" max="1283" width="11.5703125" customWidth="1"/>
    <col min="1284" max="1284" width="0.28515625" customWidth="1"/>
    <col min="1285" max="1289" width="0" hidden="1" customWidth="1"/>
    <col min="1290" max="1293" width="12.7109375" bestFit="1" customWidth="1"/>
    <col min="1294" max="1294" width="17.28515625" bestFit="1" customWidth="1"/>
    <col min="1295" max="1295" width="16.5703125" bestFit="1" customWidth="1"/>
    <col min="1296" max="1296" width="15.140625" customWidth="1"/>
    <col min="1297" max="1297" width="16.42578125" customWidth="1"/>
    <col min="1537" max="1537" width="14.7109375" customWidth="1"/>
    <col min="1538" max="1538" width="32.140625" customWidth="1"/>
    <col min="1539" max="1539" width="11.5703125" customWidth="1"/>
    <col min="1540" max="1540" width="0.28515625" customWidth="1"/>
    <col min="1541" max="1545" width="0" hidden="1" customWidth="1"/>
    <col min="1546" max="1549" width="12.7109375" bestFit="1" customWidth="1"/>
    <col min="1550" max="1550" width="17.28515625" bestFit="1" customWidth="1"/>
    <col min="1551" max="1551" width="16.5703125" bestFit="1" customWidth="1"/>
    <col min="1552" max="1552" width="15.140625" customWidth="1"/>
    <col min="1553" max="1553" width="16.42578125" customWidth="1"/>
    <col min="1793" max="1793" width="14.7109375" customWidth="1"/>
    <col min="1794" max="1794" width="32.140625" customWidth="1"/>
    <col min="1795" max="1795" width="11.5703125" customWidth="1"/>
    <col min="1796" max="1796" width="0.28515625" customWidth="1"/>
    <col min="1797" max="1801" width="0" hidden="1" customWidth="1"/>
    <col min="1802" max="1805" width="12.7109375" bestFit="1" customWidth="1"/>
    <col min="1806" max="1806" width="17.28515625" bestFit="1" customWidth="1"/>
    <col min="1807" max="1807" width="16.5703125" bestFit="1" customWidth="1"/>
    <col min="1808" max="1808" width="15.140625" customWidth="1"/>
    <col min="1809" max="1809" width="16.42578125" customWidth="1"/>
    <col min="2049" max="2049" width="14.7109375" customWidth="1"/>
    <col min="2050" max="2050" width="32.140625" customWidth="1"/>
    <col min="2051" max="2051" width="11.5703125" customWidth="1"/>
    <col min="2052" max="2052" width="0.28515625" customWidth="1"/>
    <col min="2053" max="2057" width="0" hidden="1" customWidth="1"/>
    <col min="2058" max="2061" width="12.7109375" bestFit="1" customWidth="1"/>
    <col min="2062" max="2062" width="17.28515625" bestFit="1" customWidth="1"/>
    <col min="2063" max="2063" width="16.5703125" bestFit="1" customWidth="1"/>
    <col min="2064" max="2064" width="15.140625" customWidth="1"/>
    <col min="2065" max="2065" width="16.42578125" customWidth="1"/>
    <col min="2305" max="2305" width="14.7109375" customWidth="1"/>
    <col min="2306" max="2306" width="32.140625" customWidth="1"/>
    <col min="2307" max="2307" width="11.5703125" customWidth="1"/>
    <col min="2308" max="2308" width="0.28515625" customWidth="1"/>
    <col min="2309" max="2313" width="0" hidden="1" customWidth="1"/>
    <col min="2314" max="2317" width="12.7109375" bestFit="1" customWidth="1"/>
    <col min="2318" max="2318" width="17.28515625" bestFit="1" customWidth="1"/>
    <col min="2319" max="2319" width="16.5703125" bestFit="1" customWidth="1"/>
    <col min="2320" max="2320" width="15.140625" customWidth="1"/>
    <col min="2321" max="2321" width="16.42578125" customWidth="1"/>
    <col min="2561" max="2561" width="14.7109375" customWidth="1"/>
    <col min="2562" max="2562" width="32.140625" customWidth="1"/>
    <col min="2563" max="2563" width="11.5703125" customWidth="1"/>
    <col min="2564" max="2564" width="0.28515625" customWidth="1"/>
    <col min="2565" max="2569" width="0" hidden="1" customWidth="1"/>
    <col min="2570" max="2573" width="12.7109375" bestFit="1" customWidth="1"/>
    <col min="2574" max="2574" width="17.28515625" bestFit="1" customWidth="1"/>
    <col min="2575" max="2575" width="16.5703125" bestFit="1" customWidth="1"/>
    <col min="2576" max="2576" width="15.140625" customWidth="1"/>
    <col min="2577" max="2577" width="16.42578125" customWidth="1"/>
    <col min="2817" max="2817" width="14.7109375" customWidth="1"/>
    <col min="2818" max="2818" width="32.140625" customWidth="1"/>
    <col min="2819" max="2819" width="11.5703125" customWidth="1"/>
    <col min="2820" max="2820" width="0.28515625" customWidth="1"/>
    <col min="2821" max="2825" width="0" hidden="1" customWidth="1"/>
    <col min="2826" max="2829" width="12.7109375" bestFit="1" customWidth="1"/>
    <col min="2830" max="2830" width="17.28515625" bestFit="1" customWidth="1"/>
    <col min="2831" max="2831" width="16.5703125" bestFit="1" customWidth="1"/>
    <col min="2832" max="2832" width="15.140625" customWidth="1"/>
    <col min="2833" max="2833" width="16.42578125" customWidth="1"/>
    <col min="3073" max="3073" width="14.7109375" customWidth="1"/>
    <col min="3074" max="3074" width="32.140625" customWidth="1"/>
    <col min="3075" max="3075" width="11.5703125" customWidth="1"/>
    <col min="3076" max="3076" width="0.28515625" customWidth="1"/>
    <col min="3077" max="3081" width="0" hidden="1" customWidth="1"/>
    <col min="3082" max="3085" width="12.7109375" bestFit="1" customWidth="1"/>
    <col min="3086" max="3086" width="17.28515625" bestFit="1" customWidth="1"/>
    <col min="3087" max="3087" width="16.5703125" bestFit="1" customWidth="1"/>
    <col min="3088" max="3088" width="15.140625" customWidth="1"/>
    <col min="3089" max="3089" width="16.42578125" customWidth="1"/>
    <col min="3329" max="3329" width="14.7109375" customWidth="1"/>
    <col min="3330" max="3330" width="32.140625" customWidth="1"/>
    <col min="3331" max="3331" width="11.5703125" customWidth="1"/>
    <col min="3332" max="3332" width="0.28515625" customWidth="1"/>
    <col min="3333" max="3337" width="0" hidden="1" customWidth="1"/>
    <col min="3338" max="3341" width="12.7109375" bestFit="1" customWidth="1"/>
    <col min="3342" max="3342" width="17.28515625" bestFit="1" customWidth="1"/>
    <col min="3343" max="3343" width="16.5703125" bestFit="1" customWidth="1"/>
    <col min="3344" max="3344" width="15.140625" customWidth="1"/>
    <col min="3345" max="3345" width="16.42578125" customWidth="1"/>
    <col min="3585" max="3585" width="14.7109375" customWidth="1"/>
    <col min="3586" max="3586" width="32.140625" customWidth="1"/>
    <col min="3587" max="3587" width="11.5703125" customWidth="1"/>
    <col min="3588" max="3588" width="0.28515625" customWidth="1"/>
    <col min="3589" max="3593" width="0" hidden="1" customWidth="1"/>
    <col min="3594" max="3597" width="12.7109375" bestFit="1" customWidth="1"/>
    <col min="3598" max="3598" width="17.28515625" bestFit="1" customWidth="1"/>
    <col min="3599" max="3599" width="16.5703125" bestFit="1" customWidth="1"/>
    <col min="3600" max="3600" width="15.140625" customWidth="1"/>
    <col min="3601" max="3601" width="16.42578125" customWidth="1"/>
    <col min="3841" max="3841" width="14.7109375" customWidth="1"/>
    <col min="3842" max="3842" width="32.140625" customWidth="1"/>
    <col min="3843" max="3843" width="11.5703125" customWidth="1"/>
    <col min="3844" max="3844" width="0.28515625" customWidth="1"/>
    <col min="3845" max="3849" width="0" hidden="1" customWidth="1"/>
    <col min="3850" max="3853" width="12.7109375" bestFit="1" customWidth="1"/>
    <col min="3854" max="3854" width="17.28515625" bestFit="1" customWidth="1"/>
    <col min="3855" max="3855" width="16.5703125" bestFit="1" customWidth="1"/>
    <col min="3856" max="3856" width="15.140625" customWidth="1"/>
    <col min="3857" max="3857" width="16.42578125" customWidth="1"/>
    <col min="4097" max="4097" width="14.7109375" customWidth="1"/>
    <col min="4098" max="4098" width="32.140625" customWidth="1"/>
    <col min="4099" max="4099" width="11.5703125" customWidth="1"/>
    <col min="4100" max="4100" width="0.28515625" customWidth="1"/>
    <col min="4101" max="4105" width="0" hidden="1" customWidth="1"/>
    <col min="4106" max="4109" width="12.7109375" bestFit="1" customWidth="1"/>
    <col min="4110" max="4110" width="17.28515625" bestFit="1" customWidth="1"/>
    <col min="4111" max="4111" width="16.5703125" bestFit="1" customWidth="1"/>
    <col min="4112" max="4112" width="15.140625" customWidth="1"/>
    <col min="4113" max="4113" width="16.42578125" customWidth="1"/>
    <col min="4353" max="4353" width="14.7109375" customWidth="1"/>
    <col min="4354" max="4354" width="32.140625" customWidth="1"/>
    <col min="4355" max="4355" width="11.5703125" customWidth="1"/>
    <col min="4356" max="4356" width="0.28515625" customWidth="1"/>
    <col min="4357" max="4361" width="0" hidden="1" customWidth="1"/>
    <col min="4362" max="4365" width="12.7109375" bestFit="1" customWidth="1"/>
    <col min="4366" max="4366" width="17.28515625" bestFit="1" customWidth="1"/>
    <col min="4367" max="4367" width="16.5703125" bestFit="1" customWidth="1"/>
    <col min="4368" max="4368" width="15.140625" customWidth="1"/>
    <col min="4369" max="4369" width="16.42578125" customWidth="1"/>
    <col min="4609" max="4609" width="14.7109375" customWidth="1"/>
    <col min="4610" max="4610" width="32.140625" customWidth="1"/>
    <col min="4611" max="4611" width="11.5703125" customWidth="1"/>
    <col min="4612" max="4612" width="0.28515625" customWidth="1"/>
    <col min="4613" max="4617" width="0" hidden="1" customWidth="1"/>
    <col min="4618" max="4621" width="12.7109375" bestFit="1" customWidth="1"/>
    <col min="4622" max="4622" width="17.28515625" bestFit="1" customWidth="1"/>
    <col min="4623" max="4623" width="16.5703125" bestFit="1" customWidth="1"/>
    <col min="4624" max="4624" width="15.140625" customWidth="1"/>
    <col min="4625" max="4625" width="16.42578125" customWidth="1"/>
    <col min="4865" max="4865" width="14.7109375" customWidth="1"/>
    <col min="4866" max="4866" width="32.140625" customWidth="1"/>
    <col min="4867" max="4867" width="11.5703125" customWidth="1"/>
    <col min="4868" max="4868" width="0.28515625" customWidth="1"/>
    <col min="4869" max="4873" width="0" hidden="1" customWidth="1"/>
    <col min="4874" max="4877" width="12.7109375" bestFit="1" customWidth="1"/>
    <col min="4878" max="4878" width="17.28515625" bestFit="1" customWidth="1"/>
    <col min="4879" max="4879" width="16.5703125" bestFit="1" customWidth="1"/>
    <col min="4880" max="4880" width="15.140625" customWidth="1"/>
    <col min="4881" max="4881" width="16.42578125" customWidth="1"/>
    <col min="5121" max="5121" width="14.7109375" customWidth="1"/>
    <col min="5122" max="5122" width="32.140625" customWidth="1"/>
    <col min="5123" max="5123" width="11.5703125" customWidth="1"/>
    <col min="5124" max="5124" width="0.28515625" customWidth="1"/>
    <col min="5125" max="5129" width="0" hidden="1" customWidth="1"/>
    <col min="5130" max="5133" width="12.7109375" bestFit="1" customWidth="1"/>
    <col min="5134" max="5134" width="17.28515625" bestFit="1" customWidth="1"/>
    <col min="5135" max="5135" width="16.5703125" bestFit="1" customWidth="1"/>
    <col min="5136" max="5136" width="15.140625" customWidth="1"/>
    <col min="5137" max="5137" width="16.42578125" customWidth="1"/>
    <col min="5377" max="5377" width="14.7109375" customWidth="1"/>
    <col min="5378" max="5378" width="32.140625" customWidth="1"/>
    <col min="5379" max="5379" width="11.5703125" customWidth="1"/>
    <col min="5380" max="5380" width="0.28515625" customWidth="1"/>
    <col min="5381" max="5385" width="0" hidden="1" customWidth="1"/>
    <col min="5386" max="5389" width="12.7109375" bestFit="1" customWidth="1"/>
    <col min="5390" max="5390" width="17.28515625" bestFit="1" customWidth="1"/>
    <col min="5391" max="5391" width="16.5703125" bestFit="1" customWidth="1"/>
    <col min="5392" max="5392" width="15.140625" customWidth="1"/>
    <col min="5393" max="5393" width="16.42578125" customWidth="1"/>
    <col min="5633" max="5633" width="14.7109375" customWidth="1"/>
    <col min="5634" max="5634" width="32.140625" customWidth="1"/>
    <col min="5635" max="5635" width="11.5703125" customWidth="1"/>
    <col min="5636" max="5636" width="0.28515625" customWidth="1"/>
    <col min="5637" max="5641" width="0" hidden="1" customWidth="1"/>
    <col min="5642" max="5645" width="12.7109375" bestFit="1" customWidth="1"/>
    <col min="5646" max="5646" width="17.28515625" bestFit="1" customWidth="1"/>
    <col min="5647" max="5647" width="16.5703125" bestFit="1" customWidth="1"/>
    <col min="5648" max="5648" width="15.140625" customWidth="1"/>
    <col min="5649" max="5649" width="16.42578125" customWidth="1"/>
    <col min="5889" max="5889" width="14.7109375" customWidth="1"/>
    <col min="5890" max="5890" width="32.140625" customWidth="1"/>
    <col min="5891" max="5891" width="11.5703125" customWidth="1"/>
    <col min="5892" max="5892" width="0.28515625" customWidth="1"/>
    <col min="5893" max="5897" width="0" hidden="1" customWidth="1"/>
    <col min="5898" max="5901" width="12.7109375" bestFit="1" customWidth="1"/>
    <col min="5902" max="5902" width="17.28515625" bestFit="1" customWidth="1"/>
    <col min="5903" max="5903" width="16.5703125" bestFit="1" customWidth="1"/>
    <col min="5904" max="5904" width="15.140625" customWidth="1"/>
    <col min="5905" max="5905" width="16.42578125" customWidth="1"/>
    <col min="6145" max="6145" width="14.7109375" customWidth="1"/>
    <col min="6146" max="6146" width="32.140625" customWidth="1"/>
    <col min="6147" max="6147" width="11.5703125" customWidth="1"/>
    <col min="6148" max="6148" width="0.28515625" customWidth="1"/>
    <col min="6149" max="6153" width="0" hidden="1" customWidth="1"/>
    <col min="6154" max="6157" width="12.7109375" bestFit="1" customWidth="1"/>
    <col min="6158" max="6158" width="17.28515625" bestFit="1" customWidth="1"/>
    <col min="6159" max="6159" width="16.5703125" bestFit="1" customWidth="1"/>
    <col min="6160" max="6160" width="15.140625" customWidth="1"/>
    <col min="6161" max="6161" width="16.42578125" customWidth="1"/>
    <col min="6401" max="6401" width="14.7109375" customWidth="1"/>
    <col min="6402" max="6402" width="32.140625" customWidth="1"/>
    <col min="6403" max="6403" width="11.5703125" customWidth="1"/>
    <col min="6404" max="6404" width="0.28515625" customWidth="1"/>
    <col min="6405" max="6409" width="0" hidden="1" customWidth="1"/>
    <col min="6410" max="6413" width="12.7109375" bestFit="1" customWidth="1"/>
    <col min="6414" max="6414" width="17.28515625" bestFit="1" customWidth="1"/>
    <col min="6415" max="6415" width="16.5703125" bestFit="1" customWidth="1"/>
    <col min="6416" max="6416" width="15.140625" customWidth="1"/>
    <col min="6417" max="6417" width="16.42578125" customWidth="1"/>
    <col min="6657" max="6657" width="14.7109375" customWidth="1"/>
    <col min="6658" max="6658" width="32.140625" customWidth="1"/>
    <col min="6659" max="6659" width="11.5703125" customWidth="1"/>
    <col min="6660" max="6660" width="0.28515625" customWidth="1"/>
    <col min="6661" max="6665" width="0" hidden="1" customWidth="1"/>
    <col min="6666" max="6669" width="12.7109375" bestFit="1" customWidth="1"/>
    <col min="6670" max="6670" width="17.28515625" bestFit="1" customWidth="1"/>
    <col min="6671" max="6671" width="16.5703125" bestFit="1" customWidth="1"/>
    <col min="6672" max="6672" width="15.140625" customWidth="1"/>
    <col min="6673" max="6673" width="16.42578125" customWidth="1"/>
    <col min="6913" max="6913" width="14.7109375" customWidth="1"/>
    <col min="6914" max="6914" width="32.140625" customWidth="1"/>
    <col min="6915" max="6915" width="11.5703125" customWidth="1"/>
    <col min="6916" max="6916" width="0.28515625" customWidth="1"/>
    <col min="6917" max="6921" width="0" hidden="1" customWidth="1"/>
    <col min="6922" max="6925" width="12.7109375" bestFit="1" customWidth="1"/>
    <col min="6926" max="6926" width="17.28515625" bestFit="1" customWidth="1"/>
    <col min="6927" max="6927" width="16.5703125" bestFit="1" customWidth="1"/>
    <col min="6928" max="6928" width="15.140625" customWidth="1"/>
    <col min="6929" max="6929" width="16.42578125" customWidth="1"/>
    <col min="7169" max="7169" width="14.7109375" customWidth="1"/>
    <col min="7170" max="7170" width="32.140625" customWidth="1"/>
    <col min="7171" max="7171" width="11.5703125" customWidth="1"/>
    <col min="7172" max="7172" width="0.28515625" customWidth="1"/>
    <col min="7173" max="7177" width="0" hidden="1" customWidth="1"/>
    <col min="7178" max="7181" width="12.7109375" bestFit="1" customWidth="1"/>
    <col min="7182" max="7182" width="17.28515625" bestFit="1" customWidth="1"/>
    <col min="7183" max="7183" width="16.5703125" bestFit="1" customWidth="1"/>
    <col min="7184" max="7184" width="15.140625" customWidth="1"/>
    <col min="7185" max="7185" width="16.42578125" customWidth="1"/>
    <col min="7425" max="7425" width="14.7109375" customWidth="1"/>
    <col min="7426" max="7426" width="32.140625" customWidth="1"/>
    <col min="7427" max="7427" width="11.5703125" customWidth="1"/>
    <col min="7428" max="7428" width="0.28515625" customWidth="1"/>
    <col min="7429" max="7433" width="0" hidden="1" customWidth="1"/>
    <col min="7434" max="7437" width="12.7109375" bestFit="1" customWidth="1"/>
    <col min="7438" max="7438" width="17.28515625" bestFit="1" customWidth="1"/>
    <col min="7439" max="7439" width="16.5703125" bestFit="1" customWidth="1"/>
    <col min="7440" max="7440" width="15.140625" customWidth="1"/>
    <col min="7441" max="7441" width="16.42578125" customWidth="1"/>
    <col min="7681" max="7681" width="14.7109375" customWidth="1"/>
    <col min="7682" max="7682" width="32.140625" customWidth="1"/>
    <col min="7683" max="7683" width="11.5703125" customWidth="1"/>
    <col min="7684" max="7684" width="0.28515625" customWidth="1"/>
    <col min="7685" max="7689" width="0" hidden="1" customWidth="1"/>
    <col min="7690" max="7693" width="12.7109375" bestFit="1" customWidth="1"/>
    <col min="7694" max="7694" width="17.28515625" bestFit="1" customWidth="1"/>
    <col min="7695" max="7695" width="16.5703125" bestFit="1" customWidth="1"/>
    <col min="7696" max="7696" width="15.140625" customWidth="1"/>
    <col min="7697" max="7697" width="16.42578125" customWidth="1"/>
    <col min="7937" max="7937" width="14.7109375" customWidth="1"/>
    <col min="7938" max="7938" width="32.140625" customWidth="1"/>
    <col min="7939" max="7939" width="11.5703125" customWidth="1"/>
    <col min="7940" max="7940" width="0.28515625" customWidth="1"/>
    <col min="7941" max="7945" width="0" hidden="1" customWidth="1"/>
    <col min="7946" max="7949" width="12.7109375" bestFit="1" customWidth="1"/>
    <col min="7950" max="7950" width="17.28515625" bestFit="1" customWidth="1"/>
    <col min="7951" max="7951" width="16.5703125" bestFit="1" customWidth="1"/>
    <col min="7952" max="7952" width="15.140625" customWidth="1"/>
    <col min="7953" max="7953" width="16.42578125" customWidth="1"/>
    <col min="8193" max="8193" width="14.7109375" customWidth="1"/>
    <col min="8194" max="8194" width="32.140625" customWidth="1"/>
    <col min="8195" max="8195" width="11.5703125" customWidth="1"/>
    <col min="8196" max="8196" width="0.28515625" customWidth="1"/>
    <col min="8197" max="8201" width="0" hidden="1" customWidth="1"/>
    <col min="8202" max="8205" width="12.7109375" bestFit="1" customWidth="1"/>
    <col min="8206" max="8206" width="17.28515625" bestFit="1" customWidth="1"/>
    <col min="8207" max="8207" width="16.5703125" bestFit="1" customWidth="1"/>
    <col min="8208" max="8208" width="15.140625" customWidth="1"/>
    <col min="8209" max="8209" width="16.42578125" customWidth="1"/>
    <col min="8449" max="8449" width="14.7109375" customWidth="1"/>
    <col min="8450" max="8450" width="32.140625" customWidth="1"/>
    <col min="8451" max="8451" width="11.5703125" customWidth="1"/>
    <col min="8452" max="8452" width="0.28515625" customWidth="1"/>
    <col min="8453" max="8457" width="0" hidden="1" customWidth="1"/>
    <col min="8458" max="8461" width="12.7109375" bestFit="1" customWidth="1"/>
    <col min="8462" max="8462" width="17.28515625" bestFit="1" customWidth="1"/>
    <col min="8463" max="8463" width="16.5703125" bestFit="1" customWidth="1"/>
    <col min="8464" max="8464" width="15.140625" customWidth="1"/>
    <col min="8465" max="8465" width="16.42578125" customWidth="1"/>
    <col min="8705" max="8705" width="14.7109375" customWidth="1"/>
    <col min="8706" max="8706" width="32.140625" customWidth="1"/>
    <col min="8707" max="8707" width="11.5703125" customWidth="1"/>
    <col min="8708" max="8708" width="0.28515625" customWidth="1"/>
    <col min="8709" max="8713" width="0" hidden="1" customWidth="1"/>
    <col min="8714" max="8717" width="12.7109375" bestFit="1" customWidth="1"/>
    <col min="8718" max="8718" width="17.28515625" bestFit="1" customWidth="1"/>
    <col min="8719" max="8719" width="16.5703125" bestFit="1" customWidth="1"/>
    <col min="8720" max="8720" width="15.140625" customWidth="1"/>
    <col min="8721" max="8721" width="16.42578125" customWidth="1"/>
    <col min="8961" max="8961" width="14.7109375" customWidth="1"/>
    <col min="8962" max="8962" width="32.140625" customWidth="1"/>
    <col min="8963" max="8963" width="11.5703125" customWidth="1"/>
    <col min="8964" max="8964" width="0.28515625" customWidth="1"/>
    <col min="8965" max="8969" width="0" hidden="1" customWidth="1"/>
    <col min="8970" max="8973" width="12.7109375" bestFit="1" customWidth="1"/>
    <col min="8974" max="8974" width="17.28515625" bestFit="1" customWidth="1"/>
    <col min="8975" max="8975" width="16.5703125" bestFit="1" customWidth="1"/>
    <col min="8976" max="8976" width="15.140625" customWidth="1"/>
    <col min="8977" max="8977" width="16.42578125" customWidth="1"/>
    <col min="9217" max="9217" width="14.7109375" customWidth="1"/>
    <col min="9218" max="9218" width="32.140625" customWidth="1"/>
    <col min="9219" max="9219" width="11.5703125" customWidth="1"/>
    <col min="9220" max="9220" width="0.28515625" customWidth="1"/>
    <col min="9221" max="9225" width="0" hidden="1" customWidth="1"/>
    <col min="9226" max="9229" width="12.7109375" bestFit="1" customWidth="1"/>
    <col min="9230" max="9230" width="17.28515625" bestFit="1" customWidth="1"/>
    <col min="9231" max="9231" width="16.5703125" bestFit="1" customWidth="1"/>
    <col min="9232" max="9232" width="15.140625" customWidth="1"/>
    <col min="9233" max="9233" width="16.42578125" customWidth="1"/>
    <col min="9473" max="9473" width="14.7109375" customWidth="1"/>
    <col min="9474" max="9474" width="32.140625" customWidth="1"/>
    <col min="9475" max="9475" width="11.5703125" customWidth="1"/>
    <col min="9476" max="9476" width="0.28515625" customWidth="1"/>
    <col min="9477" max="9481" width="0" hidden="1" customWidth="1"/>
    <col min="9482" max="9485" width="12.7109375" bestFit="1" customWidth="1"/>
    <col min="9486" max="9486" width="17.28515625" bestFit="1" customWidth="1"/>
    <col min="9487" max="9487" width="16.5703125" bestFit="1" customWidth="1"/>
    <col min="9488" max="9488" width="15.140625" customWidth="1"/>
    <col min="9489" max="9489" width="16.42578125" customWidth="1"/>
    <col min="9729" max="9729" width="14.7109375" customWidth="1"/>
    <col min="9730" max="9730" width="32.140625" customWidth="1"/>
    <col min="9731" max="9731" width="11.5703125" customWidth="1"/>
    <col min="9732" max="9732" width="0.28515625" customWidth="1"/>
    <col min="9733" max="9737" width="0" hidden="1" customWidth="1"/>
    <col min="9738" max="9741" width="12.7109375" bestFit="1" customWidth="1"/>
    <col min="9742" max="9742" width="17.28515625" bestFit="1" customWidth="1"/>
    <col min="9743" max="9743" width="16.5703125" bestFit="1" customWidth="1"/>
    <col min="9744" max="9744" width="15.140625" customWidth="1"/>
    <col min="9745" max="9745" width="16.42578125" customWidth="1"/>
    <col min="9985" max="9985" width="14.7109375" customWidth="1"/>
    <col min="9986" max="9986" width="32.140625" customWidth="1"/>
    <col min="9987" max="9987" width="11.5703125" customWidth="1"/>
    <col min="9988" max="9988" width="0.28515625" customWidth="1"/>
    <col min="9989" max="9993" width="0" hidden="1" customWidth="1"/>
    <col min="9994" max="9997" width="12.7109375" bestFit="1" customWidth="1"/>
    <col min="9998" max="9998" width="17.28515625" bestFit="1" customWidth="1"/>
    <col min="9999" max="9999" width="16.5703125" bestFit="1" customWidth="1"/>
    <col min="10000" max="10000" width="15.140625" customWidth="1"/>
    <col min="10001" max="10001" width="16.42578125" customWidth="1"/>
    <col min="10241" max="10241" width="14.7109375" customWidth="1"/>
    <col min="10242" max="10242" width="32.140625" customWidth="1"/>
    <col min="10243" max="10243" width="11.5703125" customWidth="1"/>
    <col min="10244" max="10244" width="0.28515625" customWidth="1"/>
    <col min="10245" max="10249" width="0" hidden="1" customWidth="1"/>
    <col min="10250" max="10253" width="12.7109375" bestFit="1" customWidth="1"/>
    <col min="10254" max="10254" width="17.28515625" bestFit="1" customWidth="1"/>
    <col min="10255" max="10255" width="16.5703125" bestFit="1" customWidth="1"/>
    <col min="10256" max="10256" width="15.140625" customWidth="1"/>
    <col min="10257" max="10257" width="16.42578125" customWidth="1"/>
    <col min="10497" max="10497" width="14.7109375" customWidth="1"/>
    <col min="10498" max="10498" width="32.140625" customWidth="1"/>
    <col min="10499" max="10499" width="11.5703125" customWidth="1"/>
    <col min="10500" max="10500" width="0.28515625" customWidth="1"/>
    <col min="10501" max="10505" width="0" hidden="1" customWidth="1"/>
    <col min="10506" max="10509" width="12.7109375" bestFit="1" customWidth="1"/>
    <col min="10510" max="10510" width="17.28515625" bestFit="1" customWidth="1"/>
    <col min="10511" max="10511" width="16.5703125" bestFit="1" customWidth="1"/>
    <col min="10512" max="10512" width="15.140625" customWidth="1"/>
    <col min="10513" max="10513" width="16.42578125" customWidth="1"/>
    <col min="10753" max="10753" width="14.7109375" customWidth="1"/>
    <col min="10754" max="10754" width="32.140625" customWidth="1"/>
    <col min="10755" max="10755" width="11.5703125" customWidth="1"/>
    <col min="10756" max="10756" width="0.28515625" customWidth="1"/>
    <col min="10757" max="10761" width="0" hidden="1" customWidth="1"/>
    <col min="10762" max="10765" width="12.7109375" bestFit="1" customWidth="1"/>
    <col min="10766" max="10766" width="17.28515625" bestFit="1" customWidth="1"/>
    <col min="10767" max="10767" width="16.5703125" bestFit="1" customWidth="1"/>
    <col min="10768" max="10768" width="15.140625" customWidth="1"/>
    <col min="10769" max="10769" width="16.42578125" customWidth="1"/>
    <col min="11009" max="11009" width="14.7109375" customWidth="1"/>
    <col min="11010" max="11010" width="32.140625" customWidth="1"/>
    <col min="11011" max="11011" width="11.5703125" customWidth="1"/>
    <col min="11012" max="11012" width="0.28515625" customWidth="1"/>
    <col min="11013" max="11017" width="0" hidden="1" customWidth="1"/>
    <col min="11018" max="11021" width="12.7109375" bestFit="1" customWidth="1"/>
    <col min="11022" max="11022" width="17.28515625" bestFit="1" customWidth="1"/>
    <col min="11023" max="11023" width="16.5703125" bestFit="1" customWidth="1"/>
    <col min="11024" max="11024" width="15.140625" customWidth="1"/>
    <col min="11025" max="11025" width="16.42578125" customWidth="1"/>
    <col min="11265" max="11265" width="14.7109375" customWidth="1"/>
    <col min="11266" max="11266" width="32.140625" customWidth="1"/>
    <col min="11267" max="11267" width="11.5703125" customWidth="1"/>
    <col min="11268" max="11268" width="0.28515625" customWidth="1"/>
    <col min="11269" max="11273" width="0" hidden="1" customWidth="1"/>
    <col min="11274" max="11277" width="12.7109375" bestFit="1" customWidth="1"/>
    <col min="11278" max="11278" width="17.28515625" bestFit="1" customWidth="1"/>
    <col min="11279" max="11279" width="16.5703125" bestFit="1" customWidth="1"/>
    <col min="11280" max="11280" width="15.140625" customWidth="1"/>
    <col min="11281" max="11281" width="16.42578125" customWidth="1"/>
    <col min="11521" max="11521" width="14.7109375" customWidth="1"/>
    <col min="11522" max="11522" width="32.140625" customWidth="1"/>
    <col min="11523" max="11523" width="11.5703125" customWidth="1"/>
    <col min="11524" max="11524" width="0.28515625" customWidth="1"/>
    <col min="11525" max="11529" width="0" hidden="1" customWidth="1"/>
    <col min="11530" max="11533" width="12.7109375" bestFit="1" customWidth="1"/>
    <col min="11534" max="11534" width="17.28515625" bestFit="1" customWidth="1"/>
    <col min="11535" max="11535" width="16.5703125" bestFit="1" customWidth="1"/>
    <col min="11536" max="11536" width="15.140625" customWidth="1"/>
    <col min="11537" max="11537" width="16.42578125" customWidth="1"/>
    <col min="11777" max="11777" width="14.7109375" customWidth="1"/>
    <col min="11778" max="11778" width="32.140625" customWidth="1"/>
    <col min="11779" max="11779" width="11.5703125" customWidth="1"/>
    <col min="11780" max="11780" width="0.28515625" customWidth="1"/>
    <col min="11781" max="11785" width="0" hidden="1" customWidth="1"/>
    <col min="11786" max="11789" width="12.7109375" bestFit="1" customWidth="1"/>
    <col min="11790" max="11790" width="17.28515625" bestFit="1" customWidth="1"/>
    <col min="11791" max="11791" width="16.5703125" bestFit="1" customWidth="1"/>
    <col min="11792" max="11792" width="15.140625" customWidth="1"/>
    <col min="11793" max="11793" width="16.42578125" customWidth="1"/>
    <col min="12033" max="12033" width="14.7109375" customWidth="1"/>
    <col min="12034" max="12034" width="32.140625" customWidth="1"/>
    <col min="12035" max="12035" width="11.5703125" customWidth="1"/>
    <col min="12036" max="12036" width="0.28515625" customWidth="1"/>
    <col min="12037" max="12041" width="0" hidden="1" customWidth="1"/>
    <col min="12042" max="12045" width="12.7109375" bestFit="1" customWidth="1"/>
    <col min="12046" max="12046" width="17.28515625" bestFit="1" customWidth="1"/>
    <col min="12047" max="12047" width="16.5703125" bestFit="1" customWidth="1"/>
    <col min="12048" max="12048" width="15.140625" customWidth="1"/>
    <col min="12049" max="12049" width="16.42578125" customWidth="1"/>
    <col min="12289" max="12289" width="14.7109375" customWidth="1"/>
    <col min="12290" max="12290" width="32.140625" customWidth="1"/>
    <col min="12291" max="12291" width="11.5703125" customWidth="1"/>
    <col min="12292" max="12292" width="0.28515625" customWidth="1"/>
    <col min="12293" max="12297" width="0" hidden="1" customWidth="1"/>
    <col min="12298" max="12301" width="12.7109375" bestFit="1" customWidth="1"/>
    <col min="12302" max="12302" width="17.28515625" bestFit="1" customWidth="1"/>
    <col min="12303" max="12303" width="16.5703125" bestFit="1" customWidth="1"/>
    <col min="12304" max="12304" width="15.140625" customWidth="1"/>
    <col min="12305" max="12305" width="16.42578125" customWidth="1"/>
    <col min="12545" max="12545" width="14.7109375" customWidth="1"/>
    <col min="12546" max="12546" width="32.140625" customWidth="1"/>
    <col min="12547" max="12547" width="11.5703125" customWidth="1"/>
    <col min="12548" max="12548" width="0.28515625" customWidth="1"/>
    <col min="12549" max="12553" width="0" hidden="1" customWidth="1"/>
    <col min="12554" max="12557" width="12.7109375" bestFit="1" customWidth="1"/>
    <col min="12558" max="12558" width="17.28515625" bestFit="1" customWidth="1"/>
    <col min="12559" max="12559" width="16.5703125" bestFit="1" customWidth="1"/>
    <col min="12560" max="12560" width="15.140625" customWidth="1"/>
    <col min="12561" max="12561" width="16.42578125" customWidth="1"/>
    <col min="12801" max="12801" width="14.7109375" customWidth="1"/>
    <col min="12802" max="12802" width="32.140625" customWidth="1"/>
    <col min="12803" max="12803" width="11.5703125" customWidth="1"/>
    <col min="12804" max="12804" width="0.28515625" customWidth="1"/>
    <col min="12805" max="12809" width="0" hidden="1" customWidth="1"/>
    <col min="12810" max="12813" width="12.7109375" bestFit="1" customWidth="1"/>
    <col min="12814" max="12814" width="17.28515625" bestFit="1" customWidth="1"/>
    <col min="12815" max="12815" width="16.5703125" bestFit="1" customWidth="1"/>
    <col min="12816" max="12816" width="15.140625" customWidth="1"/>
    <col min="12817" max="12817" width="16.42578125" customWidth="1"/>
    <col min="13057" max="13057" width="14.7109375" customWidth="1"/>
    <col min="13058" max="13058" width="32.140625" customWidth="1"/>
    <col min="13059" max="13059" width="11.5703125" customWidth="1"/>
    <col min="13060" max="13060" width="0.28515625" customWidth="1"/>
    <col min="13061" max="13065" width="0" hidden="1" customWidth="1"/>
    <col min="13066" max="13069" width="12.7109375" bestFit="1" customWidth="1"/>
    <col min="13070" max="13070" width="17.28515625" bestFit="1" customWidth="1"/>
    <col min="13071" max="13071" width="16.5703125" bestFit="1" customWidth="1"/>
    <col min="13072" max="13072" width="15.140625" customWidth="1"/>
    <col min="13073" max="13073" width="16.42578125" customWidth="1"/>
    <col min="13313" max="13313" width="14.7109375" customWidth="1"/>
    <col min="13314" max="13314" width="32.140625" customWidth="1"/>
    <col min="13315" max="13315" width="11.5703125" customWidth="1"/>
    <col min="13316" max="13316" width="0.28515625" customWidth="1"/>
    <col min="13317" max="13321" width="0" hidden="1" customWidth="1"/>
    <col min="13322" max="13325" width="12.7109375" bestFit="1" customWidth="1"/>
    <col min="13326" max="13326" width="17.28515625" bestFit="1" customWidth="1"/>
    <col min="13327" max="13327" width="16.5703125" bestFit="1" customWidth="1"/>
    <col min="13328" max="13328" width="15.140625" customWidth="1"/>
    <col min="13329" max="13329" width="16.42578125" customWidth="1"/>
    <col min="13569" max="13569" width="14.7109375" customWidth="1"/>
    <col min="13570" max="13570" width="32.140625" customWidth="1"/>
    <col min="13571" max="13571" width="11.5703125" customWidth="1"/>
    <col min="13572" max="13572" width="0.28515625" customWidth="1"/>
    <col min="13573" max="13577" width="0" hidden="1" customWidth="1"/>
    <col min="13578" max="13581" width="12.7109375" bestFit="1" customWidth="1"/>
    <col min="13582" max="13582" width="17.28515625" bestFit="1" customWidth="1"/>
    <col min="13583" max="13583" width="16.5703125" bestFit="1" customWidth="1"/>
    <col min="13584" max="13584" width="15.140625" customWidth="1"/>
    <col min="13585" max="13585" width="16.42578125" customWidth="1"/>
    <col min="13825" max="13825" width="14.7109375" customWidth="1"/>
    <col min="13826" max="13826" width="32.140625" customWidth="1"/>
    <col min="13827" max="13827" width="11.5703125" customWidth="1"/>
    <col min="13828" max="13828" width="0.28515625" customWidth="1"/>
    <col min="13829" max="13833" width="0" hidden="1" customWidth="1"/>
    <col min="13834" max="13837" width="12.7109375" bestFit="1" customWidth="1"/>
    <col min="13838" max="13838" width="17.28515625" bestFit="1" customWidth="1"/>
    <col min="13839" max="13839" width="16.5703125" bestFit="1" customWidth="1"/>
    <col min="13840" max="13840" width="15.140625" customWidth="1"/>
    <col min="13841" max="13841" width="16.42578125" customWidth="1"/>
    <col min="14081" max="14081" width="14.7109375" customWidth="1"/>
    <col min="14082" max="14082" width="32.140625" customWidth="1"/>
    <col min="14083" max="14083" width="11.5703125" customWidth="1"/>
    <col min="14084" max="14084" width="0.28515625" customWidth="1"/>
    <col min="14085" max="14089" width="0" hidden="1" customWidth="1"/>
    <col min="14090" max="14093" width="12.7109375" bestFit="1" customWidth="1"/>
    <col min="14094" max="14094" width="17.28515625" bestFit="1" customWidth="1"/>
    <col min="14095" max="14095" width="16.5703125" bestFit="1" customWidth="1"/>
    <col min="14096" max="14096" width="15.140625" customWidth="1"/>
    <col min="14097" max="14097" width="16.42578125" customWidth="1"/>
    <col min="14337" max="14337" width="14.7109375" customWidth="1"/>
    <col min="14338" max="14338" width="32.140625" customWidth="1"/>
    <col min="14339" max="14339" width="11.5703125" customWidth="1"/>
    <col min="14340" max="14340" width="0.28515625" customWidth="1"/>
    <col min="14341" max="14345" width="0" hidden="1" customWidth="1"/>
    <col min="14346" max="14349" width="12.7109375" bestFit="1" customWidth="1"/>
    <col min="14350" max="14350" width="17.28515625" bestFit="1" customWidth="1"/>
    <col min="14351" max="14351" width="16.5703125" bestFit="1" customWidth="1"/>
    <col min="14352" max="14352" width="15.140625" customWidth="1"/>
    <col min="14353" max="14353" width="16.42578125" customWidth="1"/>
    <col min="14593" max="14593" width="14.7109375" customWidth="1"/>
    <col min="14594" max="14594" width="32.140625" customWidth="1"/>
    <col min="14595" max="14595" width="11.5703125" customWidth="1"/>
    <col min="14596" max="14596" width="0.28515625" customWidth="1"/>
    <col min="14597" max="14601" width="0" hidden="1" customWidth="1"/>
    <col min="14602" max="14605" width="12.7109375" bestFit="1" customWidth="1"/>
    <col min="14606" max="14606" width="17.28515625" bestFit="1" customWidth="1"/>
    <col min="14607" max="14607" width="16.5703125" bestFit="1" customWidth="1"/>
    <col min="14608" max="14608" width="15.140625" customWidth="1"/>
    <col min="14609" max="14609" width="16.42578125" customWidth="1"/>
    <col min="14849" max="14849" width="14.7109375" customWidth="1"/>
    <col min="14850" max="14850" width="32.140625" customWidth="1"/>
    <col min="14851" max="14851" width="11.5703125" customWidth="1"/>
    <col min="14852" max="14852" width="0.28515625" customWidth="1"/>
    <col min="14853" max="14857" width="0" hidden="1" customWidth="1"/>
    <col min="14858" max="14861" width="12.7109375" bestFit="1" customWidth="1"/>
    <col min="14862" max="14862" width="17.28515625" bestFit="1" customWidth="1"/>
    <col min="14863" max="14863" width="16.5703125" bestFit="1" customWidth="1"/>
    <col min="14864" max="14864" width="15.140625" customWidth="1"/>
    <col min="14865" max="14865" width="16.42578125" customWidth="1"/>
    <col min="15105" max="15105" width="14.7109375" customWidth="1"/>
    <col min="15106" max="15106" width="32.140625" customWidth="1"/>
    <col min="15107" max="15107" width="11.5703125" customWidth="1"/>
    <col min="15108" max="15108" width="0.28515625" customWidth="1"/>
    <col min="15109" max="15113" width="0" hidden="1" customWidth="1"/>
    <col min="15114" max="15117" width="12.7109375" bestFit="1" customWidth="1"/>
    <col min="15118" max="15118" width="17.28515625" bestFit="1" customWidth="1"/>
    <col min="15119" max="15119" width="16.5703125" bestFit="1" customWidth="1"/>
    <col min="15120" max="15120" width="15.140625" customWidth="1"/>
    <col min="15121" max="15121" width="16.42578125" customWidth="1"/>
    <col min="15361" max="15361" width="14.7109375" customWidth="1"/>
    <col min="15362" max="15362" width="32.140625" customWidth="1"/>
    <col min="15363" max="15363" width="11.5703125" customWidth="1"/>
    <col min="15364" max="15364" width="0.28515625" customWidth="1"/>
    <col min="15365" max="15369" width="0" hidden="1" customWidth="1"/>
    <col min="15370" max="15373" width="12.7109375" bestFit="1" customWidth="1"/>
    <col min="15374" max="15374" width="17.28515625" bestFit="1" customWidth="1"/>
    <col min="15375" max="15375" width="16.5703125" bestFit="1" customWidth="1"/>
    <col min="15376" max="15376" width="15.140625" customWidth="1"/>
    <col min="15377" max="15377" width="16.42578125" customWidth="1"/>
    <col min="15617" max="15617" width="14.7109375" customWidth="1"/>
    <col min="15618" max="15618" width="32.140625" customWidth="1"/>
    <col min="15619" max="15619" width="11.5703125" customWidth="1"/>
    <col min="15620" max="15620" width="0.28515625" customWidth="1"/>
    <col min="15621" max="15625" width="0" hidden="1" customWidth="1"/>
    <col min="15626" max="15629" width="12.7109375" bestFit="1" customWidth="1"/>
    <col min="15630" max="15630" width="17.28515625" bestFit="1" customWidth="1"/>
    <col min="15631" max="15631" width="16.5703125" bestFit="1" customWidth="1"/>
    <col min="15632" max="15632" width="15.140625" customWidth="1"/>
    <col min="15633" max="15633" width="16.42578125" customWidth="1"/>
    <col min="15873" max="15873" width="14.7109375" customWidth="1"/>
    <col min="15874" max="15874" width="32.140625" customWidth="1"/>
    <col min="15875" max="15875" width="11.5703125" customWidth="1"/>
    <col min="15876" max="15876" width="0.28515625" customWidth="1"/>
    <col min="15877" max="15881" width="0" hidden="1" customWidth="1"/>
    <col min="15882" max="15885" width="12.7109375" bestFit="1" customWidth="1"/>
    <col min="15886" max="15886" width="17.28515625" bestFit="1" customWidth="1"/>
    <col min="15887" max="15887" width="16.5703125" bestFit="1" customWidth="1"/>
    <col min="15888" max="15888" width="15.140625" customWidth="1"/>
    <col min="15889" max="15889" width="16.42578125" customWidth="1"/>
    <col min="16129" max="16129" width="14.7109375" customWidth="1"/>
    <col min="16130" max="16130" width="32.140625" customWidth="1"/>
    <col min="16131" max="16131" width="11.5703125" customWidth="1"/>
    <col min="16132" max="16132" width="0.28515625" customWidth="1"/>
    <col min="16133" max="16137" width="0" hidden="1" customWidth="1"/>
    <col min="16138" max="16141" width="12.7109375" bestFit="1" customWidth="1"/>
    <col min="16142" max="16142" width="17.28515625" bestFit="1" customWidth="1"/>
    <col min="16143" max="16143" width="16.5703125" bestFit="1" customWidth="1"/>
    <col min="16144" max="16144" width="15.140625" customWidth="1"/>
    <col min="16145" max="16145" width="16.42578125" customWidth="1"/>
  </cols>
  <sheetData>
    <row r="1" spans="1:17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7" ht="15.75" x14ac:dyDescent="0.25">
      <c r="A2" s="68" t="s">
        <v>383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7" ht="15.75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</row>
    <row r="4" spans="1:17" x14ac:dyDescent="0.2"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</row>
    <row r="5" spans="1:17" ht="141" thickBot="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16</v>
      </c>
      <c r="L5" s="3" t="s">
        <v>16</v>
      </c>
      <c r="M5" s="4" t="s">
        <v>16</v>
      </c>
      <c r="N5" s="5" t="s">
        <v>17</v>
      </c>
      <c r="O5" s="6"/>
      <c r="P5" s="6"/>
      <c r="Q5" s="6"/>
    </row>
    <row r="6" spans="1:17" ht="26.25" thickTop="1" x14ac:dyDescent="0.2">
      <c r="A6" s="25" t="s">
        <v>236</v>
      </c>
      <c r="B6" s="44" t="s">
        <v>237</v>
      </c>
      <c r="C6" s="44" t="s">
        <v>238</v>
      </c>
      <c r="D6" s="44" t="s">
        <v>21</v>
      </c>
      <c r="E6" s="45" t="s">
        <v>138</v>
      </c>
      <c r="F6" s="46">
        <v>9861600</v>
      </c>
      <c r="G6" s="44" t="s">
        <v>1</v>
      </c>
      <c r="H6" s="45" t="s">
        <v>23</v>
      </c>
      <c r="I6" s="45" t="s">
        <v>117</v>
      </c>
      <c r="J6" s="46">
        <v>0</v>
      </c>
      <c r="K6" s="46">
        <v>0</v>
      </c>
      <c r="L6" s="47">
        <v>0</v>
      </c>
      <c r="M6" s="48">
        <v>0</v>
      </c>
      <c r="N6" s="49">
        <f>SUM(J6:M6)</f>
        <v>0</v>
      </c>
    </row>
    <row r="7" spans="1:17" ht="25.5" x14ac:dyDescent="0.2">
      <c r="A7" s="42" t="s">
        <v>239</v>
      </c>
      <c r="B7" s="44" t="s">
        <v>240</v>
      </c>
      <c r="C7" s="44" t="s">
        <v>241</v>
      </c>
      <c r="D7" s="44" t="s">
        <v>33</v>
      </c>
      <c r="E7" s="45" t="s">
        <v>67</v>
      </c>
      <c r="F7" s="46">
        <v>1560155894</v>
      </c>
      <c r="G7" s="44" t="s">
        <v>1</v>
      </c>
      <c r="H7" s="45" t="s">
        <v>23</v>
      </c>
      <c r="I7" s="45" t="s">
        <v>242</v>
      </c>
      <c r="J7" s="46">
        <v>0</v>
      </c>
      <c r="K7" s="46">
        <v>0</v>
      </c>
      <c r="L7" s="47">
        <v>0</v>
      </c>
      <c r="M7" s="48">
        <v>0</v>
      </c>
      <c r="N7" s="50">
        <f t="shared" ref="N7:N15" si="0">SUM(J7:M7)</f>
        <v>0</v>
      </c>
    </row>
    <row r="8" spans="1:17" ht="25.5" x14ac:dyDescent="0.2">
      <c r="A8" s="7" t="s">
        <v>95</v>
      </c>
      <c r="B8" s="44" t="s">
        <v>243</v>
      </c>
      <c r="C8" s="44" t="s">
        <v>244</v>
      </c>
      <c r="D8" s="44" t="s">
        <v>21</v>
      </c>
      <c r="E8" s="45" t="s">
        <v>22</v>
      </c>
      <c r="F8" s="46">
        <v>475333968</v>
      </c>
      <c r="G8" s="44" t="s">
        <v>1</v>
      </c>
      <c r="H8" s="45" t="s">
        <v>23</v>
      </c>
      <c r="I8" s="45" t="s">
        <v>24</v>
      </c>
      <c r="J8" s="46">
        <v>8021933</v>
      </c>
      <c r="K8" s="46">
        <v>8111066</v>
      </c>
      <c r="L8" s="47">
        <v>8200199</v>
      </c>
      <c r="M8" s="48">
        <v>8200199</v>
      </c>
      <c r="N8" s="50">
        <f t="shared" si="0"/>
        <v>32533397</v>
      </c>
      <c r="O8" t="s">
        <v>98</v>
      </c>
    </row>
    <row r="9" spans="1:17" ht="25.5" x14ac:dyDescent="0.2">
      <c r="A9" s="42" t="s">
        <v>245</v>
      </c>
      <c r="B9" s="44" t="s">
        <v>246</v>
      </c>
      <c r="C9" s="44" t="s">
        <v>247</v>
      </c>
      <c r="D9" s="44" t="s">
        <v>33</v>
      </c>
      <c r="E9" s="45" t="s">
        <v>248</v>
      </c>
      <c r="F9" s="46">
        <v>14952</v>
      </c>
      <c r="G9" s="44" t="s">
        <v>1</v>
      </c>
      <c r="H9" s="45" t="s">
        <v>23</v>
      </c>
      <c r="I9" s="45" t="s">
        <v>249</v>
      </c>
      <c r="J9" s="46">
        <v>0</v>
      </c>
      <c r="K9" s="46">
        <v>0</v>
      </c>
      <c r="L9" s="47">
        <v>0</v>
      </c>
      <c r="M9" s="48">
        <v>0</v>
      </c>
      <c r="N9" s="50">
        <f t="shared" si="0"/>
        <v>0</v>
      </c>
    </row>
    <row r="10" spans="1:17" ht="25.5" x14ac:dyDescent="0.2">
      <c r="A10" s="7" t="s">
        <v>245</v>
      </c>
      <c r="B10" s="44" t="s">
        <v>250</v>
      </c>
      <c r="C10" s="44" t="s">
        <v>251</v>
      </c>
      <c r="D10" s="44" t="s">
        <v>21</v>
      </c>
      <c r="E10" s="45" t="s">
        <v>22</v>
      </c>
      <c r="F10" s="46">
        <v>73929018</v>
      </c>
      <c r="G10" s="44" t="s">
        <v>1</v>
      </c>
      <c r="H10" s="45" t="s">
        <v>23</v>
      </c>
      <c r="I10" s="45" t="s">
        <v>249</v>
      </c>
      <c r="J10" s="46">
        <v>0</v>
      </c>
      <c r="K10" s="46">
        <v>0</v>
      </c>
      <c r="L10" s="47">
        <v>0</v>
      </c>
      <c r="M10" s="48">
        <v>0</v>
      </c>
      <c r="N10" s="50">
        <f t="shared" si="0"/>
        <v>0</v>
      </c>
    </row>
    <row r="11" spans="1:17" ht="25.5" x14ac:dyDescent="0.2">
      <c r="A11" s="7" t="s">
        <v>245</v>
      </c>
      <c r="B11" s="44" t="s">
        <v>252</v>
      </c>
      <c r="C11" s="44" t="s">
        <v>253</v>
      </c>
      <c r="D11" s="44" t="s">
        <v>21</v>
      </c>
      <c r="E11" s="45" t="s">
        <v>22</v>
      </c>
      <c r="F11" s="46">
        <v>126583498</v>
      </c>
      <c r="G11" s="44" t="s">
        <v>1</v>
      </c>
      <c r="H11" s="45" t="s">
        <v>23</v>
      </c>
      <c r="I11" s="45" t="s">
        <v>249</v>
      </c>
      <c r="J11" s="46">
        <v>0</v>
      </c>
      <c r="K11" s="46">
        <v>0</v>
      </c>
      <c r="L11" s="47">
        <v>0</v>
      </c>
      <c r="M11" s="48">
        <v>0</v>
      </c>
      <c r="N11" s="50">
        <f t="shared" si="0"/>
        <v>0</v>
      </c>
    </row>
    <row r="12" spans="1:17" ht="25.5" x14ac:dyDescent="0.2">
      <c r="A12" s="7" t="s">
        <v>245</v>
      </c>
      <c r="B12" s="44" t="s">
        <v>254</v>
      </c>
      <c r="C12" s="44" t="s">
        <v>255</v>
      </c>
      <c r="D12" s="44" t="s">
        <v>21</v>
      </c>
      <c r="E12" s="45" t="s">
        <v>22</v>
      </c>
      <c r="F12" s="46">
        <v>79034907</v>
      </c>
      <c r="G12" s="44" t="s">
        <v>1</v>
      </c>
      <c r="H12" s="45" t="s">
        <v>23</v>
      </c>
      <c r="I12" s="45" t="s">
        <v>249</v>
      </c>
      <c r="J12" s="46">
        <v>0</v>
      </c>
      <c r="K12" s="46">
        <v>0</v>
      </c>
      <c r="L12" s="47">
        <v>0</v>
      </c>
      <c r="M12" s="48">
        <v>0</v>
      </c>
      <c r="N12" s="50">
        <f t="shared" si="0"/>
        <v>0</v>
      </c>
    </row>
    <row r="13" spans="1:17" ht="25.5" x14ac:dyDescent="0.2">
      <c r="A13" s="7" t="s">
        <v>245</v>
      </c>
      <c r="B13" s="44" t="s">
        <v>256</v>
      </c>
      <c r="C13" s="44" t="s">
        <v>257</v>
      </c>
      <c r="D13" s="44" t="s">
        <v>21</v>
      </c>
      <c r="E13" s="45" t="s">
        <v>22</v>
      </c>
      <c r="F13" s="46">
        <v>79034907</v>
      </c>
      <c r="G13" s="44" t="s">
        <v>1</v>
      </c>
      <c r="H13" s="45" t="s">
        <v>23</v>
      </c>
      <c r="I13" s="45" t="s">
        <v>249</v>
      </c>
      <c r="J13" s="46">
        <v>0</v>
      </c>
      <c r="K13" s="46">
        <v>0</v>
      </c>
      <c r="L13" s="47">
        <v>0</v>
      </c>
      <c r="M13" s="48">
        <v>0</v>
      </c>
      <c r="N13" s="50">
        <f t="shared" si="0"/>
        <v>0</v>
      </c>
    </row>
    <row r="14" spans="1:17" ht="25.5" x14ac:dyDescent="0.2">
      <c r="A14" s="7" t="s">
        <v>245</v>
      </c>
      <c r="B14" s="44" t="s">
        <v>258</v>
      </c>
      <c r="C14" s="44" t="s">
        <v>259</v>
      </c>
      <c r="D14" s="44" t="s">
        <v>21</v>
      </c>
      <c r="E14" s="45" t="s">
        <v>22</v>
      </c>
      <c r="F14" s="46">
        <v>15806981</v>
      </c>
      <c r="G14" s="44" t="s">
        <v>1</v>
      </c>
      <c r="H14" s="45" t="s">
        <v>23</v>
      </c>
      <c r="I14" s="45" t="s">
        <v>249</v>
      </c>
      <c r="J14" s="46">
        <v>0</v>
      </c>
      <c r="K14" s="46">
        <v>0</v>
      </c>
      <c r="L14" s="47">
        <v>0</v>
      </c>
      <c r="M14" s="48">
        <v>0</v>
      </c>
      <c r="N14" s="50">
        <f t="shared" si="0"/>
        <v>0</v>
      </c>
    </row>
    <row r="15" spans="1:17" ht="25.5" x14ac:dyDescent="0.2">
      <c r="A15" s="7" t="s">
        <v>245</v>
      </c>
      <c r="B15" s="44" t="s">
        <v>260</v>
      </c>
      <c r="C15" s="44" t="s">
        <v>261</v>
      </c>
      <c r="D15" s="44" t="s">
        <v>21</v>
      </c>
      <c r="E15" s="45" t="s">
        <v>22</v>
      </c>
      <c r="F15" s="46">
        <v>23710472</v>
      </c>
      <c r="G15" s="44" t="s">
        <v>1</v>
      </c>
      <c r="H15" s="45" t="s">
        <v>23</v>
      </c>
      <c r="I15" s="45" t="s">
        <v>249</v>
      </c>
      <c r="J15" s="46">
        <v>0</v>
      </c>
      <c r="K15" s="46">
        <v>0</v>
      </c>
      <c r="L15" s="47">
        <v>0</v>
      </c>
      <c r="M15" s="48">
        <v>0</v>
      </c>
      <c r="N15" s="50">
        <f t="shared" si="0"/>
        <v>0</v>
      </c>
    </row>
    <row r="16" spans="1:17" ht="25.5" x14ac:dyDescent="0.2">
      <c r="A16" s="7" t="s">
        <v>245</v>
      </c>
      <c r="B16" s="44" t="s">
        <v>262</v>
      </c>
      <c r="C16" s="44" t="s">
        <v>263</v>
      </c>
      <c r="D16" s="44" t="s">
        <v>21</v>
      </c>
      <c r="E16" s="45" t="s">
        <v>22</v>
      </c>
      <c r="F16" s="46">
        <v>19131128</v>
      </c>
      <c r="G16" s="44" t="s">
        <v>1</v>
      </c>
      <c r="H16" s="45" t="s">
        <v>23</v>
      </c>
      <c r="I16" s="45" t="s">
        <v>249</v>
      </c>
      <c r="J16" s="46">
        <v>0</v>
      </c>
      <c r="K16" s="46">
        <v>0</v>
      </c>
      <c r="L16" s="47">
        <v>0</v>
      </c>
      <c r="M16" s="48">
        <v>0</v>
      </c>
      <c r="N16" s="50">
        <f t="shared" ref="N16:N65" si="1">SUM(J16:M16)</f>
        <v>0</v>
      </c>
    </row>
    <row r="17" spans="1:14" ht="39.6" customHeight="1" x14ac:dyDescent="0.2">
      <c r="A17" s="25" t="s">
        <v>264</v>
      </c>
      <c r="B17" s="44" t="s">
        <v>265</v>
      </c>
      <c r="C17" s="44" t="s">
        <v>266</v>
      </c>
      <c r="D17" s="44" t="s">
        <v>33</v>
      </c>
      <c r="E17" s="45" t="s">
        <v>138</v>
      </c>
      <c r="F17" s="46">
        <v>316350</v>
      </c>
      <c r="G17" s="44" t="s">
        <v>267</v>
      </c>
      <c r="H17" s="45" t="s">
        <v>23</v>
      </c>
      <c r="I17" s="45" t="s">
        <v>117</v>
      </c>
      <c r="J17" s="46">
        <v>0</v>
      </c>
      <c r="K17" s="46">
        <v>0</v>
      </c>
      <c r="L17" s="47">
        <v>0</v>
      </c>
      <c r="M17" s="48">
        <v>0</v>
      </c>
      <c r="N17" s="50">
        <f t="shared" si="1"/>
        <v>0</v>
      </c>
    </row>
    <row r="18" spans="1:14" ht="38.25" x14ac:dyDescent="0.2">
      <c r="A18" s="25" t="s">
        <v>264</v>
      </c>
      <c r="B18" s="44" t="s">
        <v>268</v>
      </c>
      <c r="C18" s="44" t="s">
        <v>269</v>
      </c>
      <c r="D18" s="44" t="s">
        <v>33</v>
      </c>
      <c r="E18" s="45" t="s">
        <v>138</v>
      </c>
      <c r="F18" s="46">
        <v>211037</v>
      </c>
      <c r="G18" s="44" t="s">
        <v>270</v>
      </c>
      <c r="H18" s="45" t="s">
        <v>23</v>
      </c>
      <c r="I18" s="45" t="s">
        <v>117</v>
      </c>
      <c r="J18" s="46">
        <v>0</v>
      </c>
      <c r="K18" s="46">
        <v>0</v>
      </c>
      <c r="L18" s="47">
        <v>0</v>
      </c>
      <c r="M18" s="48">
        <v>0</v>
      </c>
      <c r="N18" s="50">
        <f t="shared" si="1"/>
        <v>0</v>
      </c>
    </row>
    <row r="19" spans="1:14" ht="38.25" x14ac:dyDescent="0.2">
      <c r="A19" s="25" t="s">
        <v>264</v>
      </c>
      <c r="B19" s="44" t="s">
        <v>268</v>
      </c>
      <c r="C19" s="44" t="s">
        <v>271</v>
      </c>
      <c r="D19" s="44" t="s">
        <v>33</v>
      </c>
      <c r="E19" s="45" t="s">
        <v>138</v>
      </c>
      <c r="F19" s="46">
        <v>211037</v>
      </c>
      <c r="G19" s="44" t="s">
        <v>272</v>
      </c>
      <c r="H19" s="45" t="s">
        <v>23</v>
      </c>
      <c r="I19" s="45" t="s">
        <v>117</v>
      </c>
      <c r="J19" s="46">
        <v>0</v>
      </c>
      <c r="K19" s="46">
        <v>0</v>
      </c>
      <c r="L19" s="47">
        <v>0</v>
      </c>
      <c r="M19" s="48">
        <v>0</v>
      </c>
      <c r="N19" s="50">
        <f t="shared" si="1"/>
        <v>0</v>
      </c>
    </row>
    <row r="20" spans="1:14" ht="25.5" x14ac:dyDescent="0.2">
      <c r="A20" s="25" t="s">
        <v>264</v>
      </c>
      <c r="B20" s="44" t="s">
        <v>273</v>
      </c>
      <c r="C20" s="44" t="s">
        <v>274</v>
      </c>
      <c r="D20" s="44" t="s">
        <v>33</v>
      </c>
      <c r="E20" s="45" t="s">
        <v>138</v>
      </c>
      <c r="F20" s="46">
        <v>1585147</v>
      </c>
      <c r="G20" s="44" t="s">
        <v>275</v>
      </c>
      <c r="H20" s="45" t="s">
        <v>23</v>
      </c>
      <c r="I20" s="45" t="s">
        <v>117</v>
      </c>
      <c r="J20" s="46">
        <v>0</v>
      </c>
      <c r="K20" s="46">
        <v>0</v>
      </c>
      <c r="L20" s="47">
        <v>0</v>
      </c>
      <c r="M20" s="48">
        <v>0</v>
      </c>
      <c r="N20" s="50">
        <f t="shared" si="1"/>
        <v>0</v>
      </c>
    </row>
    <row r="21" spans="1:14" ht="25.5" x14ac:dyDescent="0.2">
      <c r="A21" s="25" t="s">
        <v>264</v>
      </c>
      <c r="B21" s="44" t="s">
        <v>276</v>
      </c>
      <c r="C21" s="44" t="s">
        <v>277</v>
      </c>
      <c r="D21" s="44" t="s">
        <v>21</v>
      </c>
      <c r="E21" s="45" t="s">
        <v>138</v>
      </c>
      <c r="F21" s="46">
        <v>38144</v>
      </c>
      <c r="G21" s="44" t="s">
        <v>278</v>
      </c>
      <c r="H21" s="45" t="s">
        <v>23</v>
      </c>
      <c r="I21" s="45" t="s">
        <v>117</v>
      </c>
      <c r="J21" s="46">
        <v>0</v>
      </c>
      <c r="K21" s="46">
        <v>0</v>
      </c>
      <c r="L21" s="47">
        <v>0</v>
      </c>
      <c r="M21" s="48">
        <v>0</v>
      </c>
      <c r="N21" s="50">
        <f t="shared" si="1"/>
        <v>0</v>
      </c>
    </row>
    <row r="22" spans="1:14" ht="25.5" x14ac:dyDescent="0.2">
      <c r="A22" s="25" t="s">
        <v>264</v>
      </c>
      <c r="B22" s="44" t="s">
        <v>279</v>
      </c>
      <c r="C22" s="44" t="s">
        <v>280</v>
      </c>
      <c r="D22" s="44" t="s">
        <v>33</v>
      </c>
      <c r="E22" s="45" t="s">
        <v>138</v>
      </c>
      <c r="F22" s="46">
        <v>22789</v>
      </c>
      <c r="G22" s="44" t="s">
        <v>281</v>
      </c>
      <c r="H22" s="45" t="s">
        <v>23</v>
      </c>
      <c r="I22" s="45" t="s">
        <v>117</v>
      </c>
      <c r="J22" s="46">
        <v>0</v>
      </c>
      <c r="K22" s="46">
        <v>0</v>
      </c>
      <c r="L22" s="47">
        <v>0</v>
      </c>
      <c r="M22" s="48">
        <v>0</v>
      </c>
      <c r="N22" s="50">
        <f t="shared" si="1"/>
        <v>0</v>
      </c>
    </row>
    <row r="23" spans="1:14" ht="25.5" x14ac:dyDescent="0.2">
      <c r="A23" s="25" t="s">
        <v>264</v>
      </c>
      <c r="B23" s="44" t="s">
        <v>279</v>
      </c>
      <c r="C23" s="44" t="s">
        <v>282</v>
      </c>
      <c r="D23" s="44" t="s">
        <v>33</v>
      </c>
      <c r="E23" s="45" t="s">
        <v>138</v>
      </c>
      <c r="F23" s="46">
        <v>22789</v>
      </c>
      <c r="G23" s="44" t="s">
        <v>283</v>
      </c>
      <c r="H23" s="45" t="s">
        <v>23</v>
      </c>
      <c r="I23" s="45" t="s">
        <v>117</v>
      </c>
      <c r="J23" s="46">
        <v>0</v>
      </c>
      <c r="K23" s="46">
        <v>0</v>
      </c>
      <c r="L23" s="47">
        <v>0</v>
      </c>
      <c r="M23" s="48">
        <v>0</v>
      </c>
      <c r="N23" s="50">
        <f t="shared" si="1"/>
        <v>0</v>
      </c>
    </row>
    <row r="24" spans="1:14" ht="25.5" x14ac:dyDescent="0.2">
      <c r="A24" s="25" t="s">
        <v>264</v>
      </c>
      <c r="B24" s="44" t="s">
        <v>284</v>
      </c>
      <c r="C24" s="44" t="s">
        <v>285</v>
      </c>
      <c r="D24" s="44" t="s">
        <v>33</v>
      </c>
      <c r="E24" s="45" t="s">
        <v>138</v>
      </c>
      <c r="F24" s="46">
        <v>70167</v>
      </c>
      <c r="G24" s="44" t="s">
        <v>286</v>
      </c>
      <c r="H24" s="45" t="s">
        <v>23</v>
      </c>
      <c r="I24" s="45" t="s">
        <v>117</v>
      </c>
      <c r="J24" s="46">
        <v>0</v>
      </c>
      <c r="K24" s="46">
        <v>0</v>
      </c>
      <c r="L24" s="47">
        <v>0</v>
      </c>
      <c r="M24" s="48">
        <v>0</v>
      </c>
      <c r="N24" s="50">
        <f t="shared" si="1"/>
        <v>0</v>
      </c>
    </row>
    <row r="25" spans="1:14" ht="31.15" customHeight="1" x14ac:dyDescent="0.2">
      <c r="A25" s="25" t="s">
        <v>264</v>
      </c>
      <c r="B25" s="44" t="s">
        <v>265</v>
      </c>
      <c r="C25" s="44" t="s">
        <v>287</v>
      </c>
      <c r="D25" s="44" t="s">
        <v>33</v>
      </c>
      <c r="E25" s="45" t="s">
        <v>138</v>
      </c>
      <c r="F25" s="46">
        <v>316350</v>
      </c>
      <c r="G25" s="44" t="s">
        <v>288</v>
      </c>
      <c r="H25" s="45" t="s">
        <v>23</v>
      </c>
      <c r="I25" s="45" t="s">
        <v>117</v>
      </c>
      <c r="J25" s="46">
        <v>0</v>
      </c>
      <c r="K25" s="46">
        <v>0</v>
      </c>
      <c r="L25" s="47">
        <v>0</v>
      </c>
      <c r="M25" s="48">
        <v>0</v>
      </c>
      <c r="N25" s="50">
        <f t="shared" si="1"/>
        <v>0</v>
      </c>
    </row>
    <row r="26" spans="1:14" ht="38.25" x14ac:dyDescent="0.2">
      <c r="A26" s="25" t="s">
        <v>264</v>
      </c>
      <c r="B26" s="44" t="s">
        <v>268</v>
      </c>
      <c r="C26" s="44" t="s">
        <v>289</v>
      </c>
      <c r="D26" s="44" t="s">
        <v>33</v>
      </c>
      <c r="E26" s="45" t="s">
        <v>138</v>
      </c>
      <c r="F26" s="46">
        <v>211037</v>
      </c>
      <c r="G26" s="44" t="s">
        <v>290</v>
      </c>
      <c r="H26" s="45" t="s">
        <v>23</v>
      </c>
      <c r="I26" s="45" t="s">
        <v>117</v>
      </c>
      <c r="J26" s="46">
        <v>0</v>
      </c>
      <c r="K26" s="46">
        <v>0</v>
      </c>
      <c r="L26" s="47">
        <v>0</v>
      </c>
      <c r="M26" s="48">
        <v>0</v>
      </c>
      <c r="N26" s="50">
        <f t="shared" si="1"/>
        <v>0</v>
      </c>
    </row>
    <row r="27" spans="1:14" ht="38.25" x14ac:dyDescent="0.2">
      <c r="A27" s="25" t="s">
        <v>264</v>
      </c>
      <c r="B27" s="44" t="s">
        <v>268</v>
      </c>
      <c r="C27" s="44" t="s">
        <v>291</v>
      </c>
      <c r="D27" s="44" t="s">
        <v>33</v>
      </c>
      <c r="E27" s="45" t="s">
        <v>138</v>
      </c>
      <c r="F27" s="46">
        <v>211037</v>
      </c>
      <c r="G27" s="44" t="s">
        <v>292</v>
      </c>
      <c r="H27" s="45" t="s">
        <v>23</v>
      </c>
      <c r="I27" s="45" t="s">
        <v>117</v>
      </c>
      <c r="J27" s="46">
        <v>0</v>
      </c>
      <c r="K27" s="46">
        <v>0</v>
      </c>
      <c r="L27" s="47">
        <v>0</v>
      </c>
      <c r="M27" s="48">
        <v>0</v>
      </c>
      <c r="N27" s="50">
        <f t="shared" si="1"/>
        <v>0</v>
      </c>
    </row>
    <row r="28" spans="1:14" ht="38.25" x14ac:dyDescent="0.2">
      <c r="A28" s="25" t="s">
        <v>264</v>
      </c>
      <c r="B28" s="44" t="s">
        <v>268</v>
      </c>
      <c r="C28" s="44" t="s">
        <v>293</v>
      </c>
      <c r="D28" s="44" t="s">
        <v>33</v>
      </c>
      <c r="E28" s="45" t="s">
        <v>138</v>
      </c>
      <c r="F28" s="46">
        <v>211037</v>
      </c>
      <c r="G28" s="44" t="s">
        <v>294</v>
      </c>
      <c r="H28" s="45" t="s">
        <v>23</v>
      </c>
      <c r="I28" s="45" t="s">
        <v>117</v>
      </c>
      <c r="J28" s="46">
        <v>0</v>
      </c>
      <c r="K28" s="46">
        <v>0</v>
      </c>
      <c r="L28" s="47">
        <v>0</v>
      </c>
      <c r="M28" s="48">
        <v>0</v>
      </c>
      <c r="N28" s="50">
        <f t="shared" si="1"/>
        <v>0</v>
      </c>
    </row>
    <row r="29" spans="1:14" ht="38.25" x14ac:dyDescent="0.2">
      <c r="A29" s="25" t="s">
        <v>264</v>
      </c>
      <c r="B29" s="44" t="s">
        <v>268</v>
      </c>
      <c r="C29" s="44" t="s">
        <v>295</v>
      </c>
      <c r="D29" s="44" t="s">
        <v>33</v>
      </c>
      <c r="E29" s="45" t="s">
        <v>138</v>
      </c>
      <c r="F29" s="46">
        <v>211037</v>
      </c>
      <c r="G29" s="44" t="s">
        <v>296</v>
      </c>
      <c r="H29" s="45" t="s">
        <v>23</v>
      </c>
      <c r="I29" s="45" t="s">
        <v>117</v>
      </c>
      <c r="J29" s="46">
        <v>0</v>
      </c>
      <c r="K29" s="46">
        <v>0</v>
      </c>
      <c r="L29" s="47">
        <v>0</v>
      </c>
      <c r="M29" s="48">
        <v>0</v>
      </c>
      <c r="N29" s="50">
        <f t="shared" si="1"/>
        <v>0</v>
      </c>
    </row>
    <row r="30" spans="1:14" ht="38.25" x14ac:dyDescent="0.2">
      <c r="A30" s="25" t="s">
        <v>264</v>
      </c>
      <c r="B30" s="44" t="s">
        <v>268</v>
      </c>
      <c r="C30" s="44" t="s">
        <v>297</v>
      </c>
      <c r="D30" s="44" t="s">
        <v>33</v>
      </c>
      <c r="E30" s="45" t="s">
        <v>138</v>
      </c>
      <c r="F30" s="46">
        <v>211037</v>
      </c>
      <c r="G30" s="44" t="s">
        <v>298</v>
      </c>
      <c r="H30" s="45" t="s">
        <v>23</v>
      </c>
      <c r="I30" s="45" t="s">
        <v>117</v>
      </c>
      <c r="J30" s="46">
        <v>0</v>
      </c>
      <c r="K30" s="46">
        <v>0</v>
      </c>
      <c r="L30" s="47">
        <v>0</v>
      </c>
      <c r="M30" s="48">
        <v>0</v>
      </c>
      <c r="N30" s="50">
        <f t="shared" si="1"/>
        <v>0</v>
      </c>
    </row>
    <row r="31" spans="1:14" ht="38.25" x14ac:dyDescent="0.2">
      <c r="A31" s="25" t="s">
        <v>264</v>
      </c>
      <c r="B31" s="44" t="s">
        <v>299</v>
      </c>
      <c r="C31" s="44" t="s">
        <v>300</v>
      </c>
      <c r="D31" s="44" t="s">
        <v>33</v>
      </c>
      <c r="E31" s="45" t="s">
        <v>138</v>
      </c>
      <c r="F31" s="46">
        <v>731424</v>
      </c>
      <c r="G31" s="44" t="s">
        <v>301</v>
      </c>
      <c r="H31" s="45" t="s">
        <v>23</v>
      </c>
      <c r="I31" s="45" t="s">
        <v>117</v>
      </c>
      <c r="J31" s="46">
        <v>0</v>
      </c>
      <c r="K31" s="46">
        <v>0</v>
      </c>
      <c r="L31" s="47">
        <v>0</v>
      </c>
      <c r="M31" s="48">
        <v>0</v>
      </c>
      <c r="N31" s="50">
        <f t="shared" si="1"/>
        <v>0</v>
      </c>
    </row>
    <row r="32" spans="1:14" ht="38.25" x14ac:dyDescent="0.2">
      <c r="A32" s="25" t="s">
        <v>264</v>
      </c>
      <c r="B32" s="44" t="s">
        <v>302</v>
      </c>
      <c r="C32" s="44" t="s">
        <v>303</v>
      </c>
      <c r="D32" s="44" t="s">
        <v>33</v>
      </c>
      <c r="E32" s="45" t="s">
        <v>138</v>
      </c>
      <c r="F32" s="46">
        <v>731424</v>
      </c>
      <c r="G32" s="44" t="s">
        <v>304</v>
      </c>
      <c r="H32" s="45" t="s">
        <v>23</v>
      </c>
      <c r="I32" s="45" t="s">
        <v>117</v>
      </c>
      <c r="J32" s="46">
        <v>0</v>
      </c>
      <c r="K32" s="46">
        <v>0</v>
      </c>
      <c r="L32" s="47">
        <v>0</v>
      </c>
      <c r="M32" s="48">
        <v>0</v>
      </c>
      <c r="N32" s="50">
        <f t="shared" si="1"/>
        <v>0</v>
      </c>
    </row>
    <row r="33" spans="1:14" ht="38.25" x14ac:dyDescent="0.2">
      <c r="A33" s="25" t="s">
        <v>264</v>
      </c>
      <c r="B33" s="44" t="s">
        <v>302</v>
      </c>
      <c r="C33" s="44" t="s">
        <v>305</v>
      </c>
      <c r="D33" s="44" t="s">
        <v>33</v>
      </c>
      <c r="E33" s="45" t="s">
        <v>138</v>
      </c>
      <c r="F33" s="46">
        <v>731424</v>
      </c>
      <c r="G33" s="44" t="s">
        <v>306</v>
      </c>
      <c r="H33" s="45" t="s">
        <v>23</v>
      </c>
      <c r="I33" s="45" t="s">
        <v>117</v>
      </c>
      <c r="J33" s="46">
        <v>0</v>
      </c>
      <c r="K33" s="46">
        <v>0</v>
      </c>
      <c r="L33" s="47">
        <v>0</v>
      </c>
      <c r="M33" s="48">
        <v>0</v>
      </c>
      <c r="N33" s="50">
        <f t="shared" si="1"/>
        <v>0</v>
      </c>
    </row>
    <row r="34" spans="1:14" ht="38.25" x14ac:dyDescent="0.2">
      <c r="A34" s="25" t="s">
        <v>264</v>
      </c>
      <c r="B34" s="44" t="s">
        <v>302</v>
      </c>
      <c r="C34" s="44" t="s">
        <v>307</v>
      </c>
      <c r="D34" s="44" t="s">
        <v>33</v>
      </c>
      <c r="E34" s="45" t="s">
        <v>138</v>
      </c>
      <c r="F34" s="46">
        <v>731424</v>
      </c>
      <c r="G34" s="44" t="s">
        <v>308</v>
      </c>
      <c r="H34" s="45" t="s">
        <v>23</v>
      </c>
      <c r="I34" s="45" t="s">
        <v>117</v>
      </c>
      <c r="J34" s="46">
        <v>0</v>
      </c>
      <c r="K34" s="46">
        <v>0</v>
      </c>
      <c r="L34" s="47">
        <v>0</v>
      </c>
      <c r="M34" s="48">
        <v>0</v>
      </c>
      <c r="N34" s="50">
        <f t="shared" si="1"/>
        <v>0</v>
      </c>
    </row>
    <row r="35" spans="1:14" ht="38.25" x14ac:dyDescent="0.2">
      <c r="A35" s="25" t="s">
        <v>264</v>
      </c>
      <c r="B35" s="44" t="s">
        <v>302</v>
      </c>
      <c r="C35" s="44" t="s">
        <v>309</v>
      </c>
      <c r="D35" s="44" t="s">
        <v>33</v>
      </c>
      <c r="E35" s="45" t="s">
        <v>138</v>
      </c>
      <c r="F35" s="46">
        <v>731424</v>
      </c>
      <c r="G35" s="44" t="s">
        <v>310</v>
      </c>
      <c r="H35" s="45" t="s">
        <v>23</v>
      </c>
      <c r="I35" s="45" t="s">
        <v>117</v>
      </c>
      <c r="J35" s="46">
        <v>0</v>
      </c>
      <c r="K35" s="46">
        <v>0</v>
      </c>
      <c r="L35" s="47">
        <v>0</v>
      </c>
      <c r="M35" s="48">
        <v>0</v>
      </c>
      <c r="N35" s="50">
        <f t="shared" si="1"/>
        <v>0</v>
      </c>
    </row>
    <row r="36" spans="1:14" ht="25.5" x14ac:dyDescent="0.2">
      <c r="A36" s="25" t="s">
        <v>264</v>
      </c>
      <c r="B36" s="44" t="s">
        <v>284</v>
      </c>
      <c r="C36" s="44" t="s">
        <v>311</v>
      </c>
      <c r="D36" s="44" t="s">
        <v>33</v>
      </c>
      <c r="E36" s="45" t="s">
        <v>138</v>
      </c>
      <c r="F36" s="46">
        <v>70167</v>
      </c>
      <c r="G36" s="44" t="s">
        <v>312</v>
      </c>
      <c r="H36" s="45" t="s">
        <v>23</v>
      </c>
      <c r="I36" s="45" t="s">
        <v>117</v>
      </c>
      <c r="J36" s="46">
        <v>0</v>
      </c>
      <c r="K36" s="46">
        <v>0</v>
      </c>
      <c r="L36" s="47">
        <v>0</v>
      </c>
      <c r="M36" s="48">
        <v>0</v>
      </c>
      <c r="N36" s="50">
        <f t="shared" si="1"/>
        <v>0</v>
      </c>
    </row>
    <row r="37" spans="1:14" ht="25.5" x14ac:dyDescent="0.2">
      <c r="A37" s="25" t="s">
        <v>264</v>
      </c>
      <c r="B37" s="44" t="s">
        <v>284</v>
      </c>
      <c r="C37" s="44" t="s">
        <v>313</v>
      </c>
      <c r="D37" s="44" t="s">
        <v>33</v>
      </c>
      <c r="E37" s="45" t="s">
        <v>138</v>
      </c>
      <c r="F37" s="46">
        <v>70167</v>
      </c>
      <c r="G37" s="44" t="s">
        <v>314</v>
      </c>
      <c r="H37" s="45" t="s">
        <v>23</v>
      </c>
      <c r="I37" s="45" t="s">
        <v>117</v>
      </c>
      <c r="J37" s="46">
        <v>0</v>
      </c>
      <c r="K37" s="46">
        <v>0</v>
      </c>
      <c r="L37" s="47">
        <v>0</v>
      </c>
      <c r="M37" s="48">
        <v>0</v>
      </c>
      <c r="N37" s="50">
        <f t="shared" si="1"/>
        <v>0</v>
      </c>
    </row>
    <row r="38" spans="1:14" ht="25.5" x14ac:dyDescent="0.2">
      <c r="A38" s="25" t="s">
        <v>264</v>
      </c>
      <c r="B38" s="44" t="s">
        <v>284</v>
      </c>
      <c r="C38" s="44" t="s">
        <v>315</v>
      </c>
      <c r="D38" s="44" t="s">
        <v>33</v>
      </c>
      <c r="E38" s="45" t="s">
        <v>138</v>
      </c>
      <c r="F38" s="46">
        <v>70167</v>
      </c>
      <c r="G38" s="44" t="s">
        <v>316</v>
      </c>
      <c r="H38" s="45" t="s">
        <v>23</v>
      </c>
      <c r="I38" s="45" t="s">
        <v>117</v>
      </c>
      <c r="J38" s="46">
        <v>0</v>
      </c>
      <c r="K38" s="46">
        <v>0</v>
      </c>
      <c r="L38" s="47">
        <v>0</v>
      </c>
      <c r="M38" s="48">
        <v>0</v>
      </c>
      <c r="N38" s="50">
        <f t="shared" si="1"/>
        <v>0</v>
      </c>
    </row>
    <row r="39" spans="1:14" ht="25.5" x14ac:dyDescent="0.2">
      <c r="A39" s="25" t="s">
        <v>264</v>
      </c>
      <c r="B39" s="44" t="s">
        <v>284</v>
      </c>
      <c r="C39" s="44" t="s">
        <v>317</v>
      </c>
      <c r="D39" s="44" t="s">
        <v>33</v>
      </c>
      <c r="E39" s="45" t="s">
        <v>138</v>
      </c>
      <c r="F39" s="46">
        <v>70167</v>
      </c>
      <c r="G39" s="44" t="s">
        <v>318</v>
      </c>
      <c r="H39" s="45" t="s">
        <v>23</v>
      </c>
      <c r="I39" s="45" t="s">
        <v>117</v>
      </c>
      <c r="J39" s="46">
        <v>0</v>
      </c>
      <c r="K39" s="46">
        <v>0</v>
      </c>
      <c r="L39" s="47">
        <v>0</v>
      </c>
      <c r="M39" s="48">
        <v>0</v>
      </c>
      <c r="N39" s="50">
        <f t="shared" si="1"/>
        <v>0</v>
      </c>
    </row>
    <row r="40" spans="1:14" ht="25.5" x14ac:dyDescent="0.2">
      <c r="A40" s="25" t="s">
        <v>264</v>
      </c>
      <c r="B40" s="44" t="s">
        <v>284</v>
      </c>
      <c r="C40" s="44" t="s">
        <v>319</v>
      </c>
      <c r="D40" s="44" t="s">
        <v>33</v>
      </c>
      <c r="E40" s="45" t="s">
        <v>138</v>
      </c>
      <c r="F40" s="46">
        <v>70167</v>
      </c>
      <c r="G40" s="44" t="s">
        <v>320</v>
      </c>
      <c r="H40" s="45" t="s">
        <v>23</v>
      </c>
      <c r="I40" s="45" t="s">
        <v>117</v>
      </c>
      <c r="J40" s="46">
        <v>0</v>
      </c>
      <c r="K40" s="46">
        <v>0</v>
      </c>
      <c r="L40" s="47">
        <v>0</v>
      </c>
      <c r="M40" s="48">
        <v>0</v>
      </c>
      <c r="N40" s="50">
        <f t="shared" si="1"/>
        <v>0</v>
      </c>
    </row>
    <row r="41" spans="1:14" ht="25.5" x14ac:dyDescent="0.2">
      <c r="A41" s="25" t="s">
        <v>264</v>
      </c>
      <c r="B41" s="44" t="s">
        <v>284</v>
      </c>
      <c r="C41" s="44" t="s">
        <v>321</v>
      </c>
      <c r="D41" s="44" t="s">
        <v>33</v>
      </c>
      <c r="E41" s="45" t="s">
        <v>138</v>
      </c>
      <c r="F41" s="46">
        <v>70167</v>
      </c>
      <c r="G41" s="44" t="s">
        <v>322</v>
      </c>
      <c r="H41" s="45" t="s">
        <v>23</v>
      </c>
      <c r="I41" s="45" t="s">
        <v>117</v>
      </c>
      <c r="J41" s="46">
        <v>0</v>
      </c>
      <c r="K41" s="46">
        <v>0</v>
      </c>
      <c r="L41" s="47">
        <v>0</v>
      </c>
      <c r="M41" s="48">
        <v>0</v>
      </c>
      <c r="N41" s="50">
        <f t="shared" si="1"/>
        <v>0</v>
      </c>
    </row>
    <row r="42" spans="1:14" ht="25.5" x14ac:dyDescent="0.2">
      <c r="A42" s="25" t="s">
        <v>264</v>
      </c>
      <c r="B42" s="44" t="s">
        <v>323</v>
      </c>
      <c r="C42" s="44" t="s">
        <v>324</v>
      </c>
      <c r="D42" s="44" t="s">
        <v>33</v>
      </c>
      <c r="E42" s="45" t="s">
        <v>138</v>
      </c>
      <c r="F42" s="46">
        <v>70167</v>
      </c>
      <c r="G42" s="44" t="s">
        <v>322</v>
      </c>
      <c r="H42" s="45" t="s">
        <v>23</v>
      </c>
      <c r="I42" s="45" t="s">
        <v>117</v>
      </c>
      <c r="J42" s="46">
        <v>0</v>
      </c>
      <c r="K42" s="46">
        <v>0</v>
      </c>
      <c r="L42" s="47">
        <v>0</v>
      </c>
      <c r="M42" s="48">
        <v>0</v>
      </c>
      <c r="N42" s="50">
        <f t="shared" si="1"/>
        <v>0</v>
      </c>
    </row>
    <row r="43" spans="1:14" ht="25.5" x14ac:dyDescent="0.2">
      <c r="A43" s="25" t="s">
        <v>264</v>
      </c>
      <c r="B43" s="44" t="s">
        <v>284</v>
      </c>
      <c r="C43" s="44" t="s">
        <v>325</v>
      </c>
      <c r="D43" s="44" t="s">
        <v>33</v>
      </c>
      <c r="E43" s="45" t="s">
        <v>138</v>
      </c>
      <c r="F43" s="46">
        <v>70167</v>
      </c>
      <c r="G43" s="44" t="s">
        <v>326</v>
      </c>
      <c r="H43" s="45" t="s">
        <v>23</v>
      </c>
      <c r="I43" s="45" t="s">
        <v>117</v>
      </c>
      <c r="J43" s="46">
        <v>0</v>
      </c>
      <c r="K43" s="46">
        <v>0</v>
      </c>
      <c r="L43" s="47">
        <v>0</v>
      </c>
      <c r="M43" s="48">
        <v>0</v>
      </c>
      <c r="N43" s="50">
        <f t="shared" si="1"/>
        <v>0</v>
      </c>
    </row>
    <row r="44" spans="1:14" ht="25.5" x14ac:dyDescent="0.2">
      <c r="A44" s="25" t="s">
        <v>264</v>
      </c>
      <c r="B44" s="44" t="s">
        <v>284</v>
      </c>
      <c r="C44" s="44" t="s">
        <v>327</v>
      </c>
      <c r="D44" s="44" t="s">
        <v>33</v>
      </c>
      <c r="E44" s="45" t="s">
        <v>138</v>
      </c>
      <c r="F44" s="46">
        <v>70167</v>
      </c>
      <c r="G44" s="44" t="s">
        <v>328</v>
      </c>
      <c r="H44" s="45" t="s">
        <v>23</v>
      </c>
      <c r="I44" s="45" t="s">
        <v>117</v>
      </c>
      <c r="J44" s="46">
        <v>0</v>
      </c>
      <c r="K44" s="46">
        <v>0</v>
      </c>
      <c r="L44" s="47">
        <v>0</v>
      </c>
      <c r="M44" s="48">
        <v>0</v>
      </c>
      <c r="N44" s="50">
        <f t="shared" si="1"/>
        <v>0</v>
      </c>
    </row>
    <row r="45" spans="1:14" ht="25.5" x14ac:dyDescent="0.2">
      <c r="A45" s="25" t="s">
        <v>264</v>
      </c>
      <c r="B45" s="44" t="s">
        <v>323</v>
      </c>
      <c r="C45" s="44" t="s">
        <v>329</v>
      </c>
      <c r="D45" s="44" t="s">
        <v>33</v>
      </c>
      <c r="E45" s="45" t="s">
        <v>138</v>
      </c>
      <c r="F45" s="46">
        <v>70167</v>
      </c>
      <c r="G45" s="44" t="s">
        <v>330</v>
      </c>
      <c r="H45" s="45" t="s">
        <v>23</v>
      </c>
      <c r="I45" s="45" t="s">
        <v>117</v>
      </c>
      <c r="J45" s="46">
        <v>0</v>
      </c>
      <c r="K45" s="46">
        <v>0</v>
      </c>
      <c r="L45" s="47">
        <v>0</v>
      </c>
      <c r="M45" s="48">
        <v>0</v>
      </c>
      <c r="N45" s="50">
        <f t="shared" si="1"/>
        <v>0</v>
      </c>
    </row>
    <row r="46" spans="1:14" ht="25.5" x14ac:dyDescent="0.2">
      <c r="A46" s="25" t="s">
        <v>264</v>
      </c>
      <c r="B46" s="44" t="s">
        <v>323</v>
      </c>
      <c r="C46" s="44" t="s">
        <v>331</v>
      </c>
      <c r="D46" s="44" t="s">
        <v>33</v>
      </c>
      <c r="E46" s="45" t="s">
        <v>138</v>
      </c>
      <c r="F46" s="46">
        <v>70167</v>
      </c>
      <c r="G46" s="44" t="s">
        <v>332</v>
      </c>
      <c r="H46" s="45" t="s">
        <v>23</v>
      </c>
      <c r="I46" s="45" t="s">
        <v>117</v>
      </c>
      <c r="J46" s="46">
        <v>0</v>
      </c>
      <c r="K46" s="46">
        <v>0</v>
      </c>
      <c r="L46" s="47">
        <v>0</v>
      </c>
      <c r="M46" s="48">
        <v>0</v>
      </c>
      <c r="N46" s="50">
        <f t="shared" si="1"/>
        <v>0</v>
      </c>
    </row>
    <row r="47" spans="1:14" ht="25.5" x14ac:dyDescent="0.2">
      <c r="A47" s="25" t="s">
        <v>264</v>
      </c>
      <c r="B47" s="44" t="s">
        <v>276</v>
      </c>
      <c r="C47" s="44" t="s">
        <v>333</v>
      </c>
      <c r="D47" s="44" t="s">
        <v>33</v>
      </c>
      <c r="E47" s="45" t="s">
        <v>138</v>
      </c>
      <c r="F47" s="46">
        <v>38144</v>
      </c>
      <c r="G47" s="44" t="s">
        <v>334</v>
      </c>
      <c r="H47" s="45" t="s">
        <v>23</v>
      </c>
      <c r="I47" s="45" t="s">
        <v>117</v>
      </c>
      <c r="J47" s="46">
        <v>0</v>
      </c>
      <c r="K47" s="46">
        <v>0</v>
      </c>
      <c r="L47" s="47">
        <v>0</v>
      </c>
      <c r="M47" s="48">
        <v>0</v>
      </c>
      <c r="N47" s="50">
        <f t="shared" si="1"/>
        <v>0</v>
      </c>
    </row>
    <row r="48" spans="1:14" ht="25.5" x14ac:dyDescent="0.2">
      <c r="A48" s="25" t="s">
        <v>264</v>
      </c>
      <c r="B48" s="44" t="s">
        <v>276</v>
      </c>
      <c r="C48" s="44" t="s">
        <v>335</v>
      </c>
      <c r="D48" s="44" t="s">
        <v>33</v>
      </c>
      <c r="E48" s="45" t="s">
        <v>138</v>
      </c>
      <c r="F48" s="46">
        <v>38144</v>
      </c>
      <c r="G48" s="44" t="s">
        <v>336</v>
      </c>
      <c r="H48" s="45" t="s">
        <v>23</v>
      </c>
      <c r="I48" s="45" t="s">
        <v>117</v>
      </c>
      <c r="J48" s="46">
        <v>0</v>
      </c>
      <c r="K48" s="46">
        <v>0</v>
      </c>
      <c r="L48" s="47">
        <v>0</v>
      </c>
      <c r="M48" s="48">
        <v>0</v>
      </c>
      <c r="N48" s="50">
        <f t="shared" si="1"/>
        <v>0</v>
      </c>
    </row>
    <row r="49" spans="1:14" ht="25.5" x14ac:dyDescent="0.2">
      <c r="A49" s="25" t="s">
        <v>264</v>
      </c>
      <c r="B49" s="44" t="s">
        <v>276</v>
      </c>
      <c r="C49" s="44" t="s">
        <v>337</v>
      </c>
      <c r="D49" s="44" t="s">
        <v>33</v>
      </c>
      <c r="E49" s="45" t="s">
        <v>138</v>
      </c>
      <c r="F49" s="46">
        <v>38144</v>
      </c>
      <c r="G49" s="44" t="s">
        <v>338</v>
      </c>
      <c r="H49" s="45" t="s">
        <v>23</v>
      </c>
      <c r="I49" s="45" t="s">
        <v>117</v>
      </c>
      <c r="J49" s="46">
        <v>0</v>
      </c>
      <c r="K49" s="46">
        <v>0</v>
      </c>
      <c r="L49" s="47">
        <v>0</v>
      </c>
      <c r="M49" s="48">
        <v>0</v>
      </c>
      <c r="N49" s="50">
        <f t="shared" si="1"/>
        <v>0</v>
      </c>
    </row>
    <row r="50" spans="1:14" ht="25.5" x14ac:dyDescent="0.2">
      <c r="A50" s="25" t="s">
        <v>264</v>
      </c>
      <c r="B50" s="44" t="s">
        <v>276</v>
      </c>
      <c r="C50" s="44" t="s">
        <v>339</v>
      </c>
      <c r="D50" s="44" t="s">
        <v>33</v>
      </c>
      <c r="E50" s="45" t="s">
        <v>138</v>
      </c>
      <c r="F50" s="46">
        <v>38144</v>
      </c>
      <c r="G50" s="44" t="s">
        <v>340</v>
      </c>
      <c r="H50" s="45" t="s">
        <v>23</v>
      </c>
      <c r="I50" s="45" t="s">
        <v>117</v>
      </c>
      <c r="J50" s="46">
        <v>0</v>
      </c>
      <c r="K50" s="46">
        <v>0</v>
      </c>
      <c r="L50" s="47">
        <v>0</v>
      </c>
      <c r="M50" s="48">
        <v>0</v>
      </c>
      <c r="N50" s="50">
        <f t="shared" si="1"/>
        <v>0</v>
      </c>
    </row>
    <row r="51" spans="1:14" ht="25.5" x14ac:dyDescent="0.2">
      <c r="A51" s="25" t="s">
        <v>264</v>
      </c>
      <c r="B51" s="44" t="s">
        <v>279</v>
      </c>
      <c r="C51" s="44" t="s">
        <v>341</v>
      </c>
      <c r="D51" s="44" t="s">
        <v>33</v>
      </c>
      <c r="E51" s="45" t="s">
        <v>138</v>
      </c>
      <c r="F51" s="46">
        <v>22789</v>
      </c>
      <c r="G51" s="44" t="s">
        <v>1</v>
      </c>
      <c r="H51" s="45" t="s">
        <v>23</v>
      </c>
      <c r="I51" s="45" t="s">
        <v>117</v>
      </c>
      <c r="J51" s="46">
        <v>0</v>
      </c>
      <c r="K51" s="46">
        <v>0</v>
      </c>
      <c r="L51" s="47">
        <v>0</v>
      </c>
      <c r="M51" s="48">
        <v>0</v>
      </c>
      <c r="N51" s="50">
        <f t="shared" si="1"/>
        <v>0</v>
      </c>
    </row>
    <row r="52" spans="1:14" ht="25.5" x14ac:dyDescent="0.2">
      <c r="A52" s="25" t="s">
        <v>264</v>
      </c>
      <c r="B52" s="44" t="s">
        <v>279</v>
      </c>
      <c r="C52" s="44" t="s">
        <v>342</v>
      </c>
      <c r="D52" s="44" t="s">
        <v>33</v>
      </c>
      <c r="E52" s="45" t="s">
        <v>138</v>
      </c>
      <c r="F52" s="46">
        <v>22789</v>
      </c>
      <c r="G52" s="44" t="s">
        <v>343</v>
      </c>
      <c r="H52" s="45" t="s">
        <v>23</v>
      </c>
      <c r="I52" s="45" t="s">
        <v>117</v>
      </c>
      <c r="J52" s="46">
        <v>0</v>
      </c>
      <c r="K52" s="46">
        <v>0</v>
      </c>
      <c r="L52" s="47">
        <v>0</v>
      </c>
      <c r="M52" s="48">
        <v>0</v>
      </c>
      <c r="N52" s="50">
        <f t="shared" si="1"/>
        <v>0</v>
      </c>
    </row>
    <row r="53" spans="1:14" ht="25.5" x14ac:dyDescent="0.2">
      <c r="A53" s="25" t="s">
        <v>264</v>
      </c>
      <c r="B53" s="44" t="s">
        <v>273</v>
      </c>
      <c r="C53" s="44" t="s">
        <v>344</v>
      </c>
      <c r="D53" s="44" t="s">
        <v>33</v>
      </c>
      <c r="E53" s="45" t="s">
        <v>138</v>
      </c>
      <c r="F53" s="46">
        <v>1585147</v>
      </c>
      <c r="G53" s="44" t="s">
        <v>345</v>
      </c>
      <c r="H53" s="45" t="s">
        <v>23</v>
      </c>
      <c r="I53" s="45" t="s">
        <v>117</v>
      </c>
      <c r="J53" s="46">
        <v>0</v>
      </c>
      <c r="K53" s="46">
        <v>0</v>
      </c>
      <c r="L53" s="47">
        <v>0</v>
      </c>
      <c r="M53" s="48">
        <v>0</v>
      </c>
      <c r="N53" s="50">
        <f t="shared" si="1"/>
        <v>0</v>
      </c>
    </row>
    <row r="54" spans="1:14" ht="25.5" x14ac:dyDescent="0.2">
      <c r="A54" s="25" t="s">
        <v>264</v>
      </c>
      <c r="B54" s="44" t="s">
        <v>346</v>
      </c>
      <c r="C54" s="44" t="s">
        <v>347</v>
      </c>
      <c r="D54" s="44" t="s">
        <v>33</v>
      </c>
      <c r="E54" s="45" t="s">
        <v>138</v>
      </c>
      <c r="F54" s="46">
        <v>234840</v>
      </c>
      <c r="G54" s="44" t="s">
        <v>348</v>
      </c>
      <c r="H54" s="45" t="s">
        <v>23</v>
      </c>
      <c r="I54" s="45" t="s">
        <v>117</v>
      </c>
      <c r="J54" s="46">
        <v>0</v>
      </c>
      <c r="K54" s="46">
        <v>0</v>
      </c>
      <c r="L54" s="47">
        <v>0</v>
      </c>
      <c r="M54" s="48">
        <v>0</v>
      </c>
      <c r="N54" s="50">
        <f t="shared" si="1"/>
        <v>0</v>
      </c>
    </row>
    <row r="55" spans="1:14" ht="25.5" x14ac:dyDescent="0.2">
      <c r="A55" s="25" t="s">
        <v>264</v>
      </c>
      <c r="B55" s="44" t="s">
        <v>349</v>
      </c>
      <c r="C55" s="44" t="s">
        <v>350</v>
      </c>
      <c r="D55" s="44" t="s">
        <v>33</v>
      </c>
      <c r="E55" s="45" t="s">
        <v>138</v>
      </c>
      <c r="F55" s="46">
        <v>2109000</v>
      </c>
      <c r="G55" s="44" t="s">
        <v>351</v>
      </c>
      <c r="H55" s="45" t="s">
        <v>23</v>
      </c>
      <c r="I55" s="45" t="s">
        <v>117</v>
      </c>
      <c r="J55" s="46">
        <v>0</v>
      </c>
      <c r="K55" s="46">
        <v>0</v>
      </c>
      <c r="L55" s="47">
        <v>0</v>
      </c>
      <c r="M55" s="48">
        <v>0</v>
      </c>
      <c r="N55" s="50">
        <f t="shared" si="1"/>
        <v>0</v>
      </c>
    </row>
    <row r="56" spans="1:14" ht="25.5" x14ac:dyDescent="0.2">
      <c r="A56" s="25" t="s">
        <v>264</v>
      </c>
      <c r="B56" s="44" t="s">
        <v>265</v>
      </c>
      <c r="C56" s="44" t="s">
        <v>352</v>
      </c>
      <c r="D56" s="44" t="s">
        <v>21</v>
      </c>
      <c r="E56" s="45" t="s">
        <v>138</v>
      </c>
      <c r="F56" s="46">
        <v>316350</v>
      </c>
      <c r="G56" s="44" t="s">
        <v>1</v>
      </c>
      <c r="H56" s="45" t="s">
        <v>23</v>
      </c>
      <c r="I56" s="45" t="s">
        <v>117</v>
      </c>
      <c r="J56" s="46">
        <v>0</v>
      </c>
      <c r="K56" s="46">
        <v>0</v>
      </c>
      <c r="L56" s="47">
        <v>0</v>
      </c>
      <c r="M56" s="48">
        <v>0</v>
      </c>
      <c r="N56" s="50">
        <f t="shared" si="1"/>
        <v>0</v>
      </c>
    </row>
    <row r="57" spans="1:14" ht="38.25" x14ac:dyDescent="0.2">
      <c r="A57" s="25" t="s">
        <v>264</v>
      </c>
      <c r="B57" s="44" t="s">
        <v>268</v>
      </c>
      <c r="C57" s="44" t="s">
        <v>353</v>
      </c>
      <c r="D57" s="44" t="s">
        <v>21</v>
      </c>
      <c r="E57" s="45" t="s">
        <v>138</v>
      </c>
      <c r="F57" s="46">
        <v>211037</v>
      </c>
      <c r="G57" s="44" t="s">
        <v>354</v>
      </c>
      <c r="H57" s="45" t="s">
        <v>23</v>
      </c>
      <c r="I57" s="45" t="s">
        <v>117</v>
      </c>
      <c r="J57" s="46">
        <v>0</v>
      </c>
      <c r="K57" s="46">
        <v>0</v>
      </c>
      <c r="L57" s="47">
        <v>0</v>
      </c>
      <c r="M57" s="48">
        <v>0</v>
      </c>
      <c r="N57" s="50">
        <f t="shared" si="1"/>
        <v>0</v>
      </c>
    </row>
    <row r="58" spans="1:14" ht="38.25" x14ac:dyDescent="0.2">
      <c r="A58" s="25" t="s">
        <v>264</v>
      </c>
      <c r="B58" s="44" t="s">
        <v>268</v>
      </c>
      <c r="C58" s="44" t="s">
        <v>355</v>
      </c>
      <c r="D58" s="44" t="s">
        <v>21</v>
      </c>
      <c r="E58" s="45" t="s">
        <v>138</v>
      </c>
      <c r="F58" s="46">
        <v>211037</v>
      </c>
      <c r="G58" s="44" t="s">
        <v>356</v>
      </c>
      <c r="H58" s="45" t="s">
        <v>23</v>
      </c>
      <c r="I58" s="45" t="s">
        <v>117</v>
      </c>
      <c r="J58" s="46">
        <v>0</v>
      </c>
      <c r="K58" s="46">
        <v>0</v>
      </c>
      <c r="L58" s="47">
        <v>0</v>
      </c>
      <c r="M58" s="48">
        <v>0</v>
      </c>
      <c r="N58" s="50">
        <f t="shared" si="1"/>
        <v>0</v>
      </c>
    </row>
    <row r="59" spans="1:14" ht="38.25" x14ac:dyDescent="0.2">
      <c r="A59" s="25" t="s">
        <v>264</v>
      </c>
      <c r="B59" s="44" t="s">
        <v>268</v>
      </c>
      <c r="C59" s="44" t="s">
        <v>357</v>
      </c>
      <c r="D59" s="44" t="s">
        <v>21</v>
      </c>
      <c r="E59" s="45" t="s">
        <v>138</v>
      </c>
      <c r="F59" s="46">
        <v>211037</v>
      </c>
      <c r="G59" s="44" t="s">
        <v>358</v>
      </c>
      <c r="H59" s="45" t="s">
        <v>23</v>
      </c>
      <c r="I59" s="45" t="s">
        <v>117</v>
      </c>
      <c r="J59" s="46">
        <v>0</v>
      </c>
      <c r="K59" s="46">
        <v>0</v>
      </c>
      <c r="L59" s="47">
        <v>0</v>
      </c>
      <c r="M59" s="48">
        <v>0</v>
      </c>
      <c r="N59" s="50">
        <f t="shared" si="1"/>
        <v>0</v>
      </c>
    </row>
    <row r="60" spans="1:14" ht="25.5" x14ac:dyDescent="0.2">
      <c r="A60" s="25" t="s">
        <v>264</v>
      </c>
      <c r="B60" s="44" t="s">
        <v>276</v>
      </c>
      <c r="C60" s="44" t="s">
        <v>359</v>
      </c>
      <c r="D60" s="44" t="s">
        <v>21</v>
      </c>
      <c r="E60" s="45" t="s">
        <v>138</v>
      </c>
      <c r="F60" s="46">
        <v>38144</v>
      </c>
      <c r="G60" s="44" t="s">
        <v>360</v>
      </c>
      <c r="H60" s="45" t="s">
        <v>23</v>
      </c>
      <c r="I60" s="45" t="s">
        <v>117</v>
      </c>
      <c r="J60" s="46">
        <v>0</v>
      </c>
      <c r="K60" s="46">
        <v>0</v>
      </c>
      <c r="L60" s="47">
        <v>0</v>
      </c>
      <c r="M60" s="48">
        <v>0</v>
      </c>
      <c r="N60" s="50">
        <f t="shared" si="1"/>
        <v>0</v>
      </c>
    </row>
    <row r="61" spans="1:14" ht="25.5" x14ac:dyDescent="0.2">
      <c r="A61" s="25" t="s">
        <v>264</v>
      </c>
      <c r="B61" s="44" t="s">
        <v>279</v>
      </c>
      <c r="C61" s="44" t="s">
        <v>361</v>
      </c>
      <c r="D61" s="44" t="s">
        <v>21</v>
      </c>
      <c r="E61" s="45" t="s">
        <v>138</v>
      </c>
      <c r="F61" s="46">
        <v>22789</v>
      </c>
      <c r="G61" s="44" t="s">
        <v>362</v>
      </c>
      <c r="H61" s="45" t="s">
        <v>23</v>
      </c>
      <c r="I61" s="45" t="s">
        <v>117</v>
      </c>
      <c r="J61" s="46">
        <v>0</v>
      </c>
      <c r="K61" s="46">
        <v>0</v>
      </c>
      <c r="L61" s="47">
        <v>0</v>
      </c>
      <c r="M61" s="48">
        <v>0</v>
      </c>
      <c r="N61" s="50">
        <f t="shared" si="1"/>
        <v>0</v>
      </c>
    </row>
    <row r="62" spans="1:14" ht="25.5" x14ac:dyDescent="0.2">
      <c r="A62" s="25" t="s">
        <v>264</v>
      </c>
      <c r="B62" s="44" t="s">
        <v>279</v>
      </c>
      <c r="C62" s="44" t="s">
        <v>363</v>
      </c>
      <c r="D62" s="44" t="s">
        <v>21</v>
      </c>
      <c r="E62" s="45" t="s">
        <v>138</v>
      </c>
      <c r="F62" s="46">
        <v>22789</v>
      </c>
      <c r="G62" s="44" t="s">
        <v>364</v>
      </c>
      <c r="H62" s="45" t="s">
        <v>23</v>
      </c>
      <c r="I62" s="45" t="s">
        <v>117</v>
      </c>
      <c r="J62" s="46">
        <v>0</v>
      </c>
      <c r="K62" s="46">
        <v>0</v>
      </c>
      <c r="L62" s="47">
        <v>0</v>
      </c>
      <c r="M62" s="48">
        <v>0</v>
      </c>
      <c r="N62" s="50">
        <f t="shared" si="1"/>
        <v>0</v>
      </c>
    </row>
    <row r="63" spans="1:14" ht="25.5" x14ac:dyDescent="0.2">
      <c r="A63" s="25" t="s">
        <v>264</v>
      </c>
      <c r="B63" s="44" t="s">
        <v>323</v>
      </c>
      <c r="C63" s="44" t="s">
        <v>365</v>
      </c>
      <c r="D63" s="44" t="s">
        <v>33</v>
      </c>
      <c r="E63" s="45" t="s">
        <v>138</v>
      </c>
      <c r="F63" s="46">
        <v>70167</v>
      </c>
      <c r="G63" s="44" t="s">
        <v>366</v>
      </c>
      <c r="H63" s="45" t="s">
        <v>23</v>
      </c>
      <c r="I63" s="45" t="s">
        <v>117</v>
      </c>
      <c r="J63" s="46">
        <v>0</v>
      </c>
      <c r="K63" s="46">
        <v>0</v>
      </c>
      <c r="L63" s="47">
        <v>0</v>
      </c>
      <c r="M63" s="48">
        <v>0</v>
      </c>
      <c r="N63" s="50">
        <f t="shared" si="1"/>
        <v>0</v>
      </c>
    </row>
    <row r="64" spans="1:14" ht="25.5" x14ac:dyDescent="0.2">
      <c r="A64" s="25" t="s">
        <v>264</v>
      </c>
      <c r="B64" s="44" t="s">
        <v>367</v>
      </c>
      <c r="C64" s="44" t="s">
        <v>368</v>
      </c>
      <c r="D64" s="44" t="s">
        <v>21</v>
      </c>
      <c r="E64" s="45" t="s">
        <v>138</v>
      </c>
      <c r="F64" s="46">
        <v>139855</v>
      </c>
      <c r="G64" s="44" t="s">
        <v>369</v>
      </c>
      <c r="H64" s="45" t="s">
        <v>23</v>
      </c>
      <c r="I64" s="45" t="s">
        <v>117</v>
      </c>
      <c r="J64" s="46">
        <v>0</v>
      </c>
      <c r="K64" s="46">
        <v>0</v>
      </c>
      <c r="L64" s="47">
        <v>0</v>
      </c>
      <c r="M64" s="48">
        <v>0</v>
      </c>
      <c r="N64" s="50">
        <f t="shared" si="1"/>
        <v>0</v>
      </c>
    </row>
    <row r="65" spans="1:15" ht="25.5" x14ac:dyDescent="0.2">
      <c r="A65" s="25" t="s">
        <v>264</v>
      </c>
      <c r="B65" s="44" t="s">
        <v>370</v>
      </c>
      <c r="C65" s="44" t="s">
        <v>371</v>
      </c>
      <c r="D65" s="44" t="s">
        <v>21</v>
      </c>
      <c r="E65" s="45" t="s">
        <v>138</v>
      </c>
      <c r="F65" s="46">
        <v>715920</v>
      </c>
      <c r="G65" s="44" t="s">
        <v>372</v>
      </c>
      <c r="H65" s="45" t="s">
        <v>23</v>
      </c>
      <c r="I65" s="45" t="s">
        <v>117</v>
      </c>
      <c r="J65" s="46">
        <v>0</v>
      </c>
      <c r="K65" s="46">
        <v>0</v>
      </c>
      <c r="L65" s="47">
        <v>0</v>
      </c>
      <c r="M65" s="48">
        <v>0</v>
      </c>
      <c r="N65" s="50">
        <f t="shared" si="1"/>
        <v>0</v>
      </c>
    </row>
    <row r="66" spans="1:15" ht="25.5" x14ac:dyDescent="0.2">
      <c r="A66" s="31" t="s">
        <v>95</v>
      </c>
      <c r="B66" s="44" t="s">
        <v>373</v>
      </c>
      <c r="C66" s="44" t="s">
        <v>374</v>
      </c>
      <c r="D66" s="44" t="s">
        <v>21</v>
      </c>
      <c r="E66" s="45" t="s">
        <v>229</v>
      </c>
      <c r="F66" s="46">
        <v>80140000</v>
      </c>
      <c r="G66" s="44" t="s">
        <v>1</v>
      </c>
      <c r="H66" s="45" t="s">
        <v>230</v>
      </c>
      <c r="I66" s="45" t="s">
        <v>24</v>
      </c>
      <c r="J66" s="46">
        <v>1778449</v>
      </c>
      <c r="K66" s="46">
        <v>1798210</v>
      </c>
      <c r="L66" s="47">
        <v>1817970</v>
      </c>
      <c r="M66" s="48">
        <v>1817970</v>
      </c>
      <c r="N66" s="50">
        <f t="shared" ref="N66:N69" si="2">SUM(J66:M66)</f>
        <v>7212599</v>
      </c>
    </row>
    <row r="67" spans="1:15" ht="25.5" x14ac:dyDescent="0.2">
      <c r="A67" s="31" t="s">
        <v>68</v>
      </c>
      <c r="B67" s="44" t="s">
        <v>375</v>
      </c>
      <c r="C67" s="44" t="s">
        <v>376</v>
      </c>
      <c r="D67" s="44" t="s">
        <v>21</v>
      </c>
      <c r="E67" s="45" t="s">
        <v>377</v>
      </c>
      <c r="F67" s="46">
        <v>64400000</v>
      </c>
      <c r="G67" s="44" t="s">
        <v>1</v>
      </c>
      <c r="H67" s="45" t="s">
        <v>230</v>
      </c>
      <c r="I67" s="45" t="s">
        <v>24</v>
      </c>
      <c r="J67" s="46">
        <v>1429151</v>
      </c>
      <c r="K67" s="46">
        <v>1445030</v>
      </c>
      <c r="L67" s="47">
        <v>1460910</v>
      </c>
      <c r="M67" s="48">
        <v>1460910</v>
      </c>
      <c r="N67" s="50">
        <f t="shared" si="2"/>
        <v>5796001</v>
      </c>
    </row>
    <row r="68" spans="1:15" ht="25.5" x14ac:dyDescent="0.2">
      <c r="A68" s="31" t="s">
        <v>68</v>
      </c>
      <c r="B68" s="44" t="s">
        <v>378</v>
      </c>
      <c r="C68" s="44" t="s">
        <v>379</v>
      </c>
      <c r="D68" s="44" t="s">
        <v>21</v>
      </c>
      <c r="E68" s="45" t="s">
        <v>377</v>
      </c>
      <c r="F68" s="46">
        <v>123880000</v>
      </c>
      <c r="G68" s="44" t="s">
        <v>1</v>
      </c>
      <c r="H68" s="45" t="s">
        <v>230</v>
      </c>
      <c r="I68" s="45" t="s">
        <v>24</v>
      </c>
      <c r="J68" s="46">
        <v>2749118</v>
      </c>
      <c r="K68" s="46">
        <v>2779664</v>
      </c>
      <c r="L68" s="47">
        <v>2810209</v>
      </c>
      <c r="M68" s="48">
        <v>2810209</v>
      </c>
      <c r="N68" s="50">
        <f t="shared" si="2"/>
        <v>11149200</v>
      </c>
    </row>
    <row r="69" spans="1:15" ht="25.5" x14ac:dyDescent="0.2">
      <c r="A69" s="43" t="s">
        <v>28</v>
      </c>
      <c r="B69" s="51" t="s">
        <v>380</v>
      </c>
      <c r="C69" s="51" t="s">
        <v>381</v>
      </c>
      <c r="D69" s="51" t="s">
        <v>33</v>
      </c>
      <c r="E69" s="52" t="s">
        <v>382</v>
      </c>
      <c r="F69" s="53">
        <v>1836600</v>
      </c>
      <c r="G69" s="51" t="s">
        <v>1</v>
      </c>
      <c r="H69" s="52" t="s">
        <v>382</v>
      </c>
      <c r="I69" s="52" t="s">
        <v>34</v>
      </c>
      <c r="J69" s="53">
        <v>13586</v>
      </c>
      <c r="K69" s="53">
        <v>13737</v>
      </c>
      <c r="L69" s="54">
        <v>13888</v>
      </c>
      <c r="M69" s="55">
        <v>13888</v>
      </c>
      <c r="N69" s="56">
        <f t="shared" si="2"/>
        <v>55099</v>
      </c>
    </row>
    <row r="70" spans="1:15" x14ac:dyDescent="0.2">
      <c r="A70" s="37"/>
      <c r="B70" s="38" t="s">
        <v>234</v>
      </c>
      <c r="C70" s="37"/>
      <c r="D70" s="37"/>
      <c r="E70" s="37"/>
      <c r="F70" s="37"/>
      <c r="G70" s="37"/>
      <c r="H70" s="37"/>
      <c r="I70" s="37"/>
      <c r="J70" s="39">
        <f>SUM(J6:J69)</f>
        <v>13992237</v>
      </c>
      <c r="K70" s="39">
        <f t="shared" ref="K70:N70" si="3">SUM(K6:K69)</f>
        <v>14147707</v>
      </c>
      <c r="L70" s="39">
        <f t="shared" si="3"/>
        <v>14303176</v>
      </c>
      <c r="M70" s="39">
        <f t="shared" si="3"/>
        <v>14303176</v>
      </c>
      <c r="N70" s="39">
        <f t="shared" si="3"/>
        <v>56746296</v>
      </c>
    </row>
    <row r="71" spans="1:15" x14ac:dyDescent="0.2">
      <c r="J71" s="40" t="s">
        <v>2</v>
      </c>
      <c r="K71" s="40" t="s">
        <v>3</v>
      </c>
      <c r="L71" s="40" t="s">
        <v>4</v>
      </c>
      <c r="M71" s="40" t="s">
        <v>5</v>
      </c>
      <c r="N71" s="40" t="s">
        <v>6</v>
      </c>
    </row>
    <row r="72" spans="1:15" x14ac:dyDescent="0.2">
      <c r="B72" s="57"/>
      <c r="C72" s="58"/>
      <c r="D72" s="58"/>
      <c r="E72" s="58"/>
      <c r="F72" s="58"/>
      <c r="G72" s="58"/>
      <c r="H72" s="58"/>
      <c r="I72" s="58"/>
      <c r="J72" s="59"/>
      <c r="K72" s="59"/>
      <c r="L72" s="59"/>
      <c r="M72" s="59"/>
      <c r="N72" s="59"/>
      <c r="O72" s="60"/>
    </row>
    <row r="73" spans="1:15" x14ac:dyDescent="0.2">
      <c r="B73" s="61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0"/>
    </row>
    <row r="74" spans="1:15" x14ac:dyDescent="0.2">
      <c r="B74" s="61"/>
      <c r="C74" s="61"/>
      <c r="D74" s="61"/>
      <c r="E74" s="61"/>
      <c r="F74" s="61"/>
      <c r="G74" s="61"/>
      <c r="H74" s="61"/>
      <c r="I74" s="61"/>
      <c r="J74" s="62"/>
      <c r="K74" s="62"/>
      <c r="L74" s="62"/>
      <c r="M74" s="62"/>
      <c r="N74" s="62"/>
      <c r="O74" s="60"/>
    </row>
    <row r="75" spans="1:15" x14ac:dyDescent="0.2">
      <c r="B75" s="61"/>
      <c r="C75" s="61"/>
      <c r="D75" s="61"/>
      <c r="E75" s="61"/>
      <c r="F75" s="61"/>
      <c r="G75" s="61"/>
      <c r="H75" s="61"/>
      <c r="I75" s="61"/>
      <c r="J75" s="61"/>
      <c r="K75" s="60"/>
      <c r="L75" s="60"/>
      <c r="M75" s="60"/>
      <c r="N75" s="60"/>
      <c r="O75" s="60"/>
    </row>
    <row r="76" spans="1:15" x14ac:dyDescent="0.2">
      <c r="B76" s="61"/>
      <c r="C76" s="61"/>
      <c r="D76" s="61"/>
      <c r="E76" s="61"/>
      <c r="F76" s="61"/>
      <c r="G76" s="61"/>
      <c r="H76" s="61"/>
      <c r="I76" s="61"/>
      <c r="J76" s="62"/>
      <c r="K76" s="62"/>
      <c r="L76" s="62"/>
      <c r="M76" s="62"/>
      <c r="N76" s="63"/>
      <c r="O76" s="60"/>
    </row>
    <row r="77" spans="1:15" x14ac:dyDescent="0.2">
      <c r="B77" s="61"/>
      <c r="C77" s="61"/>
      <c r="D77" s="61"/>
      <c r="E77" s="61"/>
      <c r="F77" s="61"/>
      <c r="G77" s="61"/>
      <c r="H77" s="61"/>
      <c r="I77" s="61"/>
      <c r="J77" s="62"/>
      <c r="K77" s="62"/>
      <c r="L77" s="62"/>
      <c r="M77" s="62"/>
      <c r="N77" s="64"/>
      <c r="O77" s="69"/>
    </row>
    <row r="78" spans="1:15" x14ac:dyDescent="0.2">
      <c r="B78" s="61"/>
      <c r="C78" s="61"/>
      <c r="D78" s="61"/>
      <c r="E78" s="61"/>
      <c r="F78" s="61"/>
      <c r="G78" s="61"/>
      <c r="H78" s="61"/>
      <c r="I78" s="61"/>
      <c r="J78" s="62"/>
      <c r="K78" s="62"/>
      <c r="L78" s="62"/>
      <c r="M78" s="62"/>
      <c r="N78" s="64"/>
      <c r="O78" s="70"/>
    </row>
    <row r="79" spans="1:15" x14ac:dyDescent="0.2">
      <c r="B79" s="61"/>
      <c r="C79" s="61"/>
      <c r="D79" s="61"/>
      <c r="E79" s="61"/>
      <c r="F79" s="61"/>
      <c r="G79" s="61"/>
      <c r="H79" s="61"/>
      <c r="I79" s="61"/>
      <c r="J79" s="62"/>
      <c r="K79" s="62"/>
      <c r="L79" s="62"/>
      <c r="M79" s="62"/>
      <c r="N79" s="64"/>
      <c r="O79" s="70"/>
    </row>
    <row r="80" spans="1:15" x14ac:dyDescent="0.2">
      <c r="B80" s="65"/>
      <c r="C80" s="61"/>
      <c r="D80" s="61"/>
      <c r="E80" s="61"/>
      <c r="F80" s="61"/>
      <c r="G80" s="61"/>
      <c r="H80" s="61"/>
      <c r="I80" s="61"/>
      <c r="J80" s="62"/>
      <c r="K80" s="62"/>
      <c r="L80" s="62"/>
      <c r="M80" s="62"/>
      <c r="N80" s="64"/>
      <c r="O80" s="70"/>
    </row>
    <row r="81" spans="1:17" x14ac:dyDescent="0.2">
      <c r="B81" s="65"/>
      <c r="C81" s="61"/>
      <c r="D81" s="61"/>
      <c r="E81" s="61"/>
      <c r="F81" s="61"/>
      <c r="G81" s="61"/>
      <c r="H81" s="61"/>
      <c r="I81" s="61"/>
      <c r="J81" s="62"/>
      <c r="K81" s="62"/>
      <c r="L81" s="62"/>
      <c r="M81" s="62"/>
      <c r="N81" s="64"/>
      <c r="O81" s="70"/>
    </row>
    <row r="82" spans="1:17" x14ac:dyDescent="0.2">
      <c r="B82" s="61"/>
      <c r="C82" s="61"/>
      <c r="D82" s="61"/>
      <c r="E82" s="61"/>
      <c r="F82" s="61"/>
      <c r="G82" s="61"/>
      <c r="H82" s="61"/>
      <c r="I82" s="61"/>
      <c r="J82" s="62"/>
      <c r="K82" s="62"/>
      <c r="L82" s="62"/>
      <c r="M82" s="62"/>
      <c r="N82" s="63"/>
      <c r="O82" s="60"/>
    </row>
    <row r="83" spans="1:17" x14ac:dyDescent="0.2">
      <c r="B83" s="61"/>
      <c r="C83" s="61"/>
      <c r="D83" s="61"/>
      <c r="E83" s="61"/>
      <c r="F83" s="61"/>
      <c r="G83" s="61"/>
      <c r="H83" s="61"/>
      <c r="I83" s="61"/>
      <c r="J83" s="62"/>
      <c r="K83" s="62"/>
      <c r="L83" s="62"/>
      <c r="M83" s="62"/>
      <c r="N83" s="62"/>
      <c r="O83" s="63"/>
    </row>
    <row r="84" spans="1:17" x14ac:dyDescent="0.2">
      <c r="B84" s="61"/>
      <c r="C84" s="61"/>
      <c r="D84" s="61"/>
      <c r="E84" s="61"/>
      <c r="F84" s="61"/>
      <c r="G84" s="61"/>
      <c r="H84" s="61"/>
      <c r="I84" s="61"/>
      <c r="J84" s="61"/>
      <c r="K84" s="60"/>
      <c r="L84" s="60"/>
      <c r="M84" s="60"/>
      <c r="N84" s="60"/>
      <c r="O84" s="60"/>
    </row>
    <row r="85" spans="1:17" x14ac:dyDescent="0.2">
      <c r="B85" s="61"/>
      <c r="C85" s="61"/>
      <c r="D85" s="61"/>
      <c r="E85" s="61"/>
      <c r="F85" s="61"/>
      <c r="G85" s="61"/>
      <c r="H85" s="61"/>
      <c r="I85" s="61"/>
      <c r="J85" s="61"/>
      <c r="K85" s="60"/>
      <c r="L85" s="60"/>
      <c r="M85" s="60"/>
      <c r="N85" s="60"/>
      <c r="O85" s="60"/>
    </row>
    <row r="88" spans="1:17" x14ac:dyDescent="0.2">
      <c r="A88" s="66"/>
      <c r="B88" s="66" t="s">
        <v>385</v>
      </c>
      <c r="C88" s="66"/>
      <c r="D88" s="66"/>
      <c r="E88" s="66"/>
      <c r="F88" s="66"/>
      <c r="G88" s="66"/>
      <c r="H88" s="66"/>
      <c r="I88" s="66"/>
      <c r="J88" s="67">
        <f>'[1]ÉCS Összesítés'!$J$189-'2. számú melléklet'!J115-'3. számú melléklet'!J70</f>
        <v>0</v>
      </c>
      <c r="K88" s="67">
        <f>'[1]ÉCS Összesítés'!$K$189-'2. számú melléklet'!K115-'3. számú melléklet'!K70</f>
        <v>0</v>
      </c>
      <c r="L88" s="67">
        <f>'[1]ÉCS Összesítés'!$L$189-'2. számú melléklet'!L115-'3. számú melléklet'!L70</f>
        <v>0</v>
      </c>
      <c r="M88" s="67">
        <f>'[1]ÉCS Összesítés'!$M$189-'2. számú melléklet'!M115-'3. számú melléklet'!M70</f>
        <v>0</v>
      </c>
      <c r="N88" s="67">
        <f>'[1]ÉCS Összesítés'!$N$189-'2. számú melléklet'!N115-'3. számú melléklet'!N70</f>
        <v>0</v>
      </c>
      <c r="O88" s="66"/>
      <c r="P88" s="66"/>
      <c r="Q88" s="66"/>
    </row>
    <row r="89" spans="1:17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1:17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7">
        <f>J70+'2. számú melléklet'!J115</f>
        <v>58391936</v>
      </c>
      <c r="K90" s="67">
        <f>K70+'2. számú melléklet'!K115</f>
        <v>59040735</v>
      </c>
      <c r="L90" s="67">
        <f>L70+'2. számú melléklet'!L115</f>
        <v>59689525</v>
      </c>
      <c r="M90" s="67">
        <f>M70+'2. számú melléklet'!M115</f>
        <v>59689525</v>
      </c>
      <c r="N90" s="67">
        <f>N70+'2. számú melléklet'!N115</f>
        <v>236811721</v>
      </c>
      <c r="O90" s="66"/>
      <c r="P90" s="66"/>
      <c r="Q90" s="66"/>
    </row>
  </sheetData>
  <mergeCells count="4">
    <mergeCell ref="A3:J3"/>
    <mergeCell ref="O77:O81"/>
    <mergeCell ref="A1:N1"/>
    <mergeCell ref="A2:N2"/>
  </mergeCells>
  <pageMargins left="0.7" right="0.7" top="0.75" bottom="0.75" header="0.3" footer="0.3"/>
  <pageSetup paperSize="8" scale="9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2. számú melléklet</vt:lpstr>
      <vt:lpstr>3. számú melléklet</vt:lpstr>
      <vt:lpstr>'2. számú melléklet'!Nyomtatási_terület</vt:lpstr>
      <vt:lpstr>'3. számú melléklet'!Nyomtatási_terület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Molnár Ildikó</dc:creator>
  <cp:lastModifiedBy>Czinderné dr. Hegedűs Éva</cp:lastModifiedBy>
  <cp:lastPrinted>2023-05-04T06:41:30Z</cp:lastPrinted>
  <dcterms:created xsi:type="dcterms:W3CDTF">2023-04-18T08:48:38Z</dcterms:created>
  <dcterms:modified xsi:type="dcterms:W3CDTF">2023-05-04T12:11:06Z</dcterms:modified>
</cp:coreProperties>
</file>